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9270" activeTab="3"/>
  </bookViews>
  <sheets>
    <sheet name="титульный" sheetId="2" r:id="rId1"/>
    <sheet name="факт 2016" sheetId="1" r:id="rId2"/>
    <sheet name="факт 2017" sheetId="4" r:id="rId3"/>
    <sheet name="план 2018" sheetId="5" r:id="rId4"/>
  </sheets>
  <externalReferences>
    <externalReference r:id="rId5"/>
  </externalReferences>
  <definedNames>
    <definedName name="region_name">[1]Титульный!$G$18</definedName>
    <definedName name="set_com">[1]TEHSHEET!$S$3:$S$4</definedName>
    <definedName name="set_fact_01">[1]TEHSHEET!$E$3:$E$5</definedName>
    <definedName name="set_ist_fin">[1]TEHSHEET!$I$3:$I$10</definedName>
    <definedName name="set_logic_02">[1]TEHSHEET!$F$3:$F$4</definedName>
    <definedName name="set_per_ee">[1]TEHSHEET!$N$3:$N$7</definedName>
    <definedName name="tsh_logic">[1]TEHSHEET!$C$3:$C$4</definedName>
    <definedName name="year">[1]Титульный!$G$15</definedName>
  </definedNames>
  <calcPr calcId="145621"/>
</workbook>
</file>

<file path=xl/calcChain.xml><?xml version="1.0" encoding="utf-8"?>
<calcChain xmlns="http://schemas.openxmlformats.org/spreadsheetml/2006/main">
  <c r="D5" i="5" l="1"/>
  <c r="F4" i="5"/>
  <c r="F4" i="4"/>
</calcChain>
</file>

<file path=xl/sharedStrings.xml><?xml version="1.0" encoding="utf-8"?>
<sst xmlns="http://schemas.openxmlformats.org/spreadsheetml/2006/main" count="240" uniqueCount="117">
  <si>
    <t>Отчет о реализации мероприятий в сфере энергосбережения и повышения энергетической эффективности по региону Мурманская область за 2016 год</t>
  </si>
  <si>
    <t>№ п/п</t>
  </si>
  <si>
    <t>Наименование организации</t>
  </si>
  <si>
    <t>ИНН</t>
  </si>
  <si>
    <t>КПП</t>
  </si>
  <si>
    <t>Энергообследование</t>
  </si>
  <si>
    <t>Наличие программы мероприятий по ЭС на 2016 год</t>
  </si>
  <si>
    <t>Соответствие программы требованиям регулятора</t>
  </si>
  <si>
    <t>Финансирование мероприятий программы</t>
  </si>
  <si>
    <t>График проведения мероприятий</t>
  </si>
  <si>
    <t>Полученный эффект от мероприятий</t>
  </si>
  <si>
    <t>Комментарий</t>
  </si>
  <si>
    <t>Факт проведения</t>
  </si>
  <si>
    <t xml:space="preserve">Дата </t>
  </si>
  <si>
    <t>Вид регулируемой деятельности</t>
  </si>
  <si>
    <t>x</t>
  </si>
  <si>
    <t>Вид мероприятия</t>
  </si>
  <si>
    <t>Источник финансирования</t>
  </si>
  <si>
    <t>Объем финансирования, тыс.руб.</t>
  </si>
  <si>
    <t xml:space="preserve">Дата начала </t>
  </si>
  <si>
    <t xml:space="preserve">Дата окончания </t>
  </si>
  <si>
    <t>Целевой показатель</t>
  </si>
  <si>
    <t>Численное значение экономии</t>
  </si>
  <si>
    <t>Ожидаемое</t>
  </si>
  <si>
    <t>Минимальное</t>
  </si>
  <si>
    <t>Производство ТЭ НКВ</t>
  </si>
  <si>
    <t>Передача ЭЭ</t>
  </si>
  <si>
    <t>МУП "Кировская городская электрическая сеть"</t>
  </si>
  <si>
    <t>5103021241</t>
  </si>
  <si>
    <t>510301001</t>
  </si>
  <si>
    <t>Проведено</t>
  </si>
  <si>
    <t>12.12.2012</t>
  </si>
  <si>
    <t>Есть</t>
  </si>
  <si>
    <t>Да</t>
  </si>
  <si>
    <t>Сведения по организации неточные</t>
  </si>
  <si>
    <t>r</t>
  </si>
  <si>
    <t>Ведение разъяснительной работы среди сотрудников по вопросам энергоснабжения</t>
  </si>
  <si>
    <t>Без финансирования</t>
  </si>
  <si>
    <t>22.11.2016</t>
  </si>
  <si>
    <t>30.11.2016</t>
  </si>
  <si>
    <t>- Снижение расхода ЭЭ на хозяйственные нужды (%)</t>
  </si>
  <si>
    <t>- Снижение расхода воды на хозяйственные нужды (%)</t>
  </si>
  <si>
    <t>Проверка приборов учета электрической энергии на соответствие техническим параметрам сети, классу точности</t>
  </si>
  <si>
    <t>01.10.2016</t>
  </si>
  <si>
    <t>25.12.2016</t>
  </si>
  <si>
    <t>- Снижение потерь ЭЭ при передаче (%)</t>
  </si>
  <si>
    <t>Контроль уровня напряжения в сети 6 кв, 0,4 кВ</t>
  </si>
  <si>
    <t>01.01.2016</t>
  </si>
  <si>
    <t>31.12.2016</t>
  </si>
  <si>
    <t>- исключение недогруза трансформаторов (менее 30%)</t>
  </si>
  <si>
    <t>31.10.2016</t>
  </si>
  <si>
    <t>-Снижение расхода  ЭЭ на единицу выработки  ТЭ (кВтч/Гкал)</t>
  </si>
  <si>
    <t xml:space="preserve">Версия </t>
  </si>
  <si>
    <t>Программы энергосбережения и повышения энергоэффективности</t>
  </si>
  <si>
    <t>Отчетный период:</t>
  </si>
  <si>
    <t>(необходимо выбрать год, за который будут заведены фактические данные)</t>
  </si>
  <si>
    <t>Год:</t>
  </si>
  <si>
    <t>Квартал:</t>
  </si>
  <si>
    <t>4 квартал</t>
  </si>
  <si>
    <t xml:space="preserve">Субъект РФ:                              </t>
  </si>
  <si>
    <t>Мурманская область</t>
  </si>
  <si>
    <t>Орган тарифного регулирования:</t>
  </si>
  <si>
    <t>Управление по тарифному регулированию Мурманской области</t>
  </si>
  <si>
    <t>Должностное лицо, ответственное за составление формы:</t>
  </si>
  <si>
    <t>Фамилия, имя, отчество:</t>
  </si>
  <si>
    <t>Беспалова Татьяна Владимировна</t>
  </si>
  <si>
    <t>Должность:</t>
  </si>
  <si>
    <t>инженер ПТС</t>
  </si>
  <si>
    <t>Контактный телефон:</t>
  </si>
  <si>
    <t>(81531)55479</t>
  </si>
  <si>
    <t>e-mail:</t>
  </si>
  <si>
    <t>bespalova@kirset.ru</t>
  </si>
  <si>
    <t>Ведение разъяснительной работы среди сотрудников по вопросам энергосбережения.</t>
  </si>
  <si>
    <t>Собственные средства</t>
  </si>
  <si>
    <t>Проведение анализа замеров в электрических сетях 0,4 кВ. Выравнивание несимметричных нагрузок фаз.</t>
  </si>
  <si>
    <t>Вывод одного трансформатора двухтрансформаторной подстанции в резерв на летний период</t>
  </si>
  <si>
    <t>Проверка приборов учета электрической энергии на соответствие техническим параметрам сети, классу точности.</t>
  </si>
  <si>
    <t>25.12.2017</t>
  </si>
  <si>
    <t>Контроль уровня напряжения в сети 6 кВ, 0,4 кВ.</t>
  </si>
  <si>
    <t>01.01.2017</t>
  </si>
  <si>
    <t>Реконструкция (замена) оборудования распределительной подстанции</t>
  </si>
  <si>
    <t>Тариф</t>
  </si>
  <si>
    <t>13.11.2017</t>
  </si>
  <si>
    <t>20.11.2017</t>
  </si>
  <si>
    <t>02.10.2017</t>
  </si>
  <si>
    <t>21.11.2017</t>
  </si>
  <si>
    <t>20.12.2017</t>
  </si>
  <si>
    <t>Изменение коэффициента трансформации силового трансформатора с помощью переключения ПБВ</t>
  </si>
  <si>
    <t>Произведена закупка светодиодных ламп для замены используемых осветительных устройств.</t>
  </si>
  <si>
    <t>07.12.2017</t>
  </si>
  <si>
    <t>переходящее</t>
  </si>
  <si>
    <t>Отчет о реализации мероприятий в сфере энергосбережения и повышения энергетической эффективности по региону Мурманская область за 2017 год</t>
  </si>
  <si>
    <t>01.03.2018</t>
  </si>
  <si>
    <t>Заполнение декларации в Модуле "Информация об энергосбережении и повышении энергетической эффективности" в ГИС "Энергоэффективность"</t>
  </si>
  <si>
    <t>01.02.2018</t>
  </si>
  <si>
    <t>Ведение разъяснительной работы среди сотрудников по вопросам энергоснабжения.</t>
  </si>
  <si>
    <t>11.01.2018</t>
  </si>
  <si>
    <t>31.12.2018</t>
  </si>
  <si>
    <t>Обучение сотрудников основам энергоснабжения</t>
  </si>
  <si>
    <t>Замена оконных рам</t>
  </si>
  <si>
    <t>01.07.2018</t>
  </si>
  <si>
    <t>01.09.2018</t>
  </si>
  <si>
    <t>Замена прибора учета ХВС в административном здании.</t>
  </si>
  <si>
    <t>01.10.2018</t>
  </si>
  <si>
    <t>01.12.2018</t>
  </si>
  <si>
    <t>Замена используемых осветительных устройств (светильников) на светодиодные</t>
  </si>
  <si>
    <t>01.04.2018</t>
  </si>
  <si>
    <t>30.06.2018</t>
  </si>
  <si>
    <t>01.06.2018</t>
  </si>
  <si>
    <t>31.07.2018</t>
  </si>
  <si>
    <t>Проверка приборов учета электрической энергии на соответствии техническим параметрам сети, классу точности.</t>
  </si>
  <si>
    <t>09.01.2018</t>
  </si>
  <si>
    <t>Контроль уровня напряжения в сети 6 кВ, 0,4 кВ</t>
  </si>
  <si>
    <t>01.01.2018</t>
  </si>
  <si>
    <t>Замена трансформаторов: недогруженных (перегруженных)</t>
  </si>
  <si>
    <t>30.10.2018</t>
  </si>
  <si>
    <t>План мероприятий в сфере энергосбережения и повышения энергетической эффективности по региону Мурманская область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</si>
</sst>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11"/>
      <color indexed="62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9"/>
      <name val="Arial Cyr"/>
      <charset val="204"/>
    </font>
    <font>
      <sz val="8"/>
      <name val="Palatino"/>
      <family val="1"/>
    </font>
    <font>
      <sz val="9"/>
      <color indexed="9"/>
      <name val="Tahoma"/>
      <family val="2"/>
      <charset val="204"/>
    </font>
    <font>
      <sz val="10"/>
      <color indexed="9"/>
      <name val="Arial Cyr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sz val="9"/>
      <color theme="0" tint="-0.499984740745262"/>
      <name val="Marlett"/>
      <charset val="2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6" fillId="0" borderId="0"/>
    <xf numFmtId="165" fontId="6" fillId="0" borderId="0"/>
    <xf numFmtId="0" fontId="23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4" fontId="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0" fontId="8" fillId="2" borderId="1" applyNumberFormat="0" applyAlignment="0" applyProtection="0"/>
    <xf numFmtId="49" fontId="2" fillId="0" borderId="0" applyBorder="0">
      <alignment vertical="top"/>
    </xf>
    <xf numFmtId="49" fontId="2" fillId="0" borderId="0" applyBorder="0">
      <alignment vertical="top"/>
    </xf>
    <xf numFmtId="0" fontId="24" fillId="0" borderId="0"/>
  </cellStyleXfs>
  <cellXfs count="84">
    <xf numFmtId="0" fontId="0" fillId="0" borderId="0" xfId="0"/>
    <xf numFmtId="49" fontId="13" fillId="7" borderId="8" xfId="1" applyNumberFormat="1" applyFont="1" applyFill="1" applyBorder="1" applyAlignment="1" applyProtection="1">
      <alignment horizontal="center" vertical="center" wrapText="1"/>
    </xf>
    <xf numFmtId="4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8" xfId="1" applyNumberFormat="1" applyFont="1" applyFill="1" applyBorder="1" applyAlignment="1" applyProtection="1">
      <alignment horizontal="center" vertical="center" wrapText="1"/>
    </xf>
    <xf numFmtId="14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4" fontId="13" fillId="7" borderId="8" xfId="1" applyNumberFormat="1" applyFont="1" applyFill="1" applyBorder="1" applyAlignment="1" applyProtection="1">
      <alignment horizontal="center" vertical="center" wrapText="1"/>
    </xf>
    <xf numFmtId="0" fontId="13" fillId="3" borderId="8" xfId="1" applyNumberFormat="1" applyFont="1" applyFill="1" applyBorder="1" applyAlignment="1" applyProtection="1">
      <alignment vertical="center" wrapText="1"/>
    </xf>
    <xf numFmtId="49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8" xfId="1" applyFont="1" applyFill="1" applyBorder="1" applyAlignment="1" applyProtection="1">
      <alignment horizontal="center" vertical="center" wrapText="1"/>
    </xf>
    <xf numFmtId="14" fontId="2" fillId="4" borderId="8" xfId="1" applyNumberFormat="1" applyFont="1" applyFill="1" applyBorder="1" applyAlignment="1" applyProtection="1">
      <alignment vertical="center" wrapText="1"/>
    </xf>
    <xf numFmtId="0" fontId="2" fillId="4" borderId="8" xfId="1" applyNumberFormat="1" applyFont="1" applyFill="1" applyBorder="1" applyAlignment="1" applyProtection="1">
      <alignment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9" fillId="0" borderId="4" xfId="1" applyFont="1" applyFill="1" applyBorder="1" applyAlignment="1" applyProtection="1"/>
    <xf numFmtId="0" fontId="19" fillId="0" borderId="3" xfId="1" applyFont="1" applyFill="1" applyBorder="1" applyAlignment="1" applyProtection="1"/>
    <xf numFmtId="0" fontId="19" fillId="0" borderId="2" xfId="1" applyFont="1" applyFill="1" applyBorder="1" applyAlignment="1" applyProtection="1"/>
    <xf numFmtId="0" fontId="16" fillId="0" borderId="7" xfId="1" applyNumberFormat="1" applyFont="1" applyFill="1" applyBorder="1" applyAlignment="1" applyProtection="1">
      <alignment horizontal="left" vertical="center" indent="1"/>
    </xf>
    <xf numFmtId="0" fontId="1" fillId="0" borderId="0" xfId="1"/>
    <xf numFmtId="0" fontId="13" fillId="0" borderId="0" xfId="1" applyFont="1" applyProtection="1"/>
    <xf numFmtId="49" fontId="1" fillId="0" borderId="0" xfId="1" applyNumberFormat="1" applyAlignment="1" applyProtection="1">
      <alignment horizontal="left"/>
    </xf>
    <xf numFmtId="0" fontId="1" fillId="0" borderId="0" xfId="1" applyAlignment="1" applyProtection="1">
      <alignment horizontal="left"/>
    </xf>
    <xf numFmtId="0" fontId="13" fillId="0" borderId="0" xfId="1" applyFont="1" applyAlignment="1" applyProtection="1">
      <alignment horizontal="center" vertical="center" wrapText="1"/>
    </xf>
    <xf numFmtId="49" fontId="13" fillId="0" borderId="0" xfId="1" applyNumberFormat="1" applyFont="1" applyAlignment="1" applyProtection="1">
      <alignment horizontal="center" vertical="center" wrapText="1"/>
    </xf>
    <xf numFmtId="0" fontId="19" fillId="0" borderId="0" xfId="1" applyFont="1" applyProtection="1"/>
    <xf numFmtId="49" fontId="1" fillId="0" borderId="0" xfId="1" applyNumberFormat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left" vertical="center" wrapText="1"/>
    </xf>
    <xf numFmtId="49" fontId="13" fillId="0" borderId="0" xfId="1" applyNumberFormat="1" applyFont="1" applyAlignment="1" applyProtection="1">
      <alignment horizontal="left" vertical="center"/>
    </xf>
    <xf numFmtId="49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Font="1" applyFill="1" applyBorder="1" applyAlignment="1" applyProtection="1">
      <alignment horizontal="center" vertical="center" wrapText="1"/>
    </xf>
    <xf numFmtId="0" fontId="19" fillId="0" borderId="4" xfId="1" applyFont="1" applyFill="1" applyBorder="1" applyProtection="1"/>
    <xf numFmtId="0" fontId="13" fillId="0" borderId="7" xfId="1" applyNumberFormat="1" applyFont="1" applyFill="1" applyBorder="1" applyAlignment="1" applyProtection="1">
      <alignment horizontal="left" vertical="center" indent="1"/>
    </xf>
    <xf numFmtId="0" fontId="20" fillId="0" borderId="3" xfId="1" applyFont="1" applyFill="1" applyBorder="1" applyProtection="1"/>
    <xf numFmtId="49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1" applyNumberFormat="1" applyFont="1" applyFill="1" applyBorder="1" applyAlignment="1" applyProtection="1">
      <alignment horizontal="right" vertical="center" wrapText="1" indent="1"/>
    </xf>
    <xf numFmtId="49" fontId="2" fillId="7" borderId="8" xfId="1" applyNumberFormat="1" applyFont="1" applyFill="1" applyBorder="1" applyAlignment="1" applyProtection="1">
      <alignment horizontal="center" vertical="center" wrapText="1"/>
    </xf>
    <xf numFmtId="14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horizontal="center" vertical="top" wrapText="1"/>
    </xf>
    <xf numFmtId="49" fontId="2" fillId="5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1" applyNumberFormat="1" applyFont="1" applyFill="1" applyBorder="1" applyAlignment="1" applyProtection="1">
      <alignment horizontal="right" vertical="center" wrapText="1" indent="1"/>
    </xf>
    <xf numFmtId="0" fontId="2" fillId="3" borderId="8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17" fillId="0" borderId="0" xfId="1" applyFont="1" applyProtection="1"/>
    <xf numFmtId="0" fontId="11" fillId="0" borderId="0" xfId="1" applyFont="1" applyAlignment="1" applyProtection="1">
      <alignment horizontal="right"/>
    </xf>
    <xf numFmtId="0" fontId="13" fillId="0" borderId="7" xfId="0" applyNumberFormat="1" applyFont="1" applyFill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14" fontId="2" fillId="4" borderId="8" xfId="0" applyNumberFormat="1" applyFont="1" applyFill="1" applyBorder="1" applyAlignment="1" applyProtection="1">
      <alignment vertical="center" wrapText="1"/>
    </xf>
    <xf numFmtId="0" fontId="2" fillId="4" borderId="8" xfId="0" applyNumberFormat="1" applyFont="1" applyFill="1" applyBorder="1" applyAlignment="1" applyProtection="1">
      <alignment vertical="center" wrapText="1"/>
    </xf>
    <xf numFmtId="0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7" borderId="8" xfId="0" applyNumberFormat="1" applyFont="1" applyFill="1" applyBorder="1" applyAlignment="1" applyProtection="1">
      <alignment horizontal="center" vertical="center" wrapText="1"/>
    </xf>
    <xf numFmtId="14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vertical="center" wrapText="1"/>
    </xf>
    <xf numFmtId="49" fontId="2" fillId="3" borderId="8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49" fontId="15" fillId="0" borderId="0" xfId="1" applyNumberFormat="1" applyFont="1" applyAlignment="1" applyProtection="1">
      <alignment horizontal="left" vertical="center"/>
    </xf>
    <xf numFmtId="49" fontId="1" fillId="0" borderId="0" xfId="1" applyNumberFormat="1" applyAlignment="1" applyProtection="1">
      <alignment horizontal="left" vertical="center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0" fontId="13" fillId="3" borderId="8" xfId="1" applyNumberFormat="1" applyFont="1" applyFill="1" applyBorder="1" applyAlignment="1" applyProtection="1">
      <alignment horizontal="center" vertical="center" wrapText="1"/>
    </xf>
    <xf numFmtId="49" fontId="13" fillId="0" borderId="0" xfId="1" applyNumberFormat="1" applyFont="1" applyAlignment="1" applyProtection="1">
      <alignment horizontal="left" vertical="center" wrapText="1"/>
    </xf>
    <xf numFmtId="49" fontId="13" fillId="0" borderId="0" xfId="1" applyNumberFormat="1" applyFont="1" applyAlignment="1" applyProtection="1">
      <alignment horizontal="left" vertical="center"/>
    </xf>
    <xf numFmtId="0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13" fillId="7" borderId="8" xfId="1" applyNumberFormat="1" applyFont="1" applyFill="1" applyBorder="1" applyAlignment="1" applyProtection="1">
      <alignment horizontal="center" vertical="center" wrapText="1"/>
    </xf>
    <xf numFmtId="14" fontId="13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7" borderId="8" xfId="0" applyNumberFormat="1" applyFont="1" applyFill="1" applyBorder="1" applyAlignment="1" applyProtection="1">
      <alignment horizontal="center" vertical="center" wrapText="1"/>
    </xf>
    <xf numFmtId="49" fontId="13" fillId="7" borderId="8" xfId="0" applyNumberFormat="1" applyFont="1" applyFill="1" applyBorder="1" applyAlignment="1" applyProtection="1">
      <alignment horizontal="center" vertical="center" wrapText="1"/>
    </xf>
    <xf numFmtId="14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7" borderId="8" xfId="0" applyNumberFormat="1" applyFont="1" applyFill="1" applyBorder="1" applyAlignment="1" applyProtection="1">
      <alignment horizontal="center" vertical="center" wrapText="1"/>
    </xf>
    <xf numFmtId="49" fontId="2" fillId="6" borderId="8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urrency [0]" xfId="17"/>
    <cellStyle name="Currency2" xfId="18"/>
    <cellStyle name="Followed Hyperlink" xfId="19"/>
    <cellStyle name="Hyperlink" xfId="20"/>
    <cellStyle name="normal" xfId="21"/>
    <cellStyle name="Normal1" xfId="22"/>
    <cellStyle name="Normal2" xfId="23"/>
    <cellStyle name="Percent1" xfId="24"/>
    <cellStyle name="Ввод  2" xfId="25"/>
    <cellStyle name="Обычный" xfId="0" builtinId="0"/>
    <cellStyle name="Обычный 10 2" xfId="26"/>
    <cellStyle name="Обычный 2" xfId="27"/>
    <cellStyle name="Обычный 3" xfId="1"/>
    <cellStyle name="Обычный 5" xfId="2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57150</xdr:rowOff>
    </xdr:from>
    <xdr:to>
      <xdr:col>4</xdr:col>
      <xdr:colOff>781050</xdr:colOff>
      <xdr:row>4</xdr:row>
      <xdr:rowOff>219075</xdr:rowOff>
    </xdr:to>
    <xdr:pic macro="[1]!modButtonClick.DoubleDateTit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572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571500</xdr:colOff>
      <xdr:row>4</xdr:row>
      <xdr:rowOff>38100</xdr:rowOff>
    </xdr:from>
    <xdr:to>
      <xdr:col>11</xdr:col>
      <xdr:colOff>742950</xdr:colOff>
      <xdr:row>4</xdr:row>
      <xdr:rowOff>209550</xdr:rowOff>
    </xdr:to>
    <xdr:pic macro="[1]!modButtonClick.DoubleDateStart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0" y="838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695325</xdr:colOff>
      <xdr:row>4</xdr:row>
      <xdr:rowOff>47625</xdr:rowOff>
    </xdr:from>
    <xdr:to>
      <xdr:col>12</xdr:col>
      <xdr:colOff>866775</xdr:colOff>
      <xdr:row>4</xdr:row>
      <xdr:rowOff>219075</xdr:rowOff>
    </xdr:to>
    <xdr:pic macro="[1]!modButtonClick.DoubleDateEndTit">
      <xdr:nvPicPr>
        <xdr:cNvPr id="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8375" y="8477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4</xdr:row>
      <xdr:rowOff>66675</xdr:rowOff>
    </xdr:from>
    <xdr:to>
      <xdr:col>4</xdr:col>
      <xdr:colOff>800100</xdr:colOff>
      <xdr:row>4</xdr:row>
      <xdr:rowOff>238125</xdr:rowOff>
    </xdr:to>
    <xdr:pic macro="[1]!modButtonClick.DoubleDateTit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667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571500</xdr:colOff>
      <xdr:row>4</xdr:row>
      <xdr:rowOff>38100</xdr:rowOff>
    </xdr:from>
    <xdr:to>
      <xdr:col>11</xdr:col>
      <xdr:colOff>742950</xdr:colOff>
      <xdr:row>4</xdr:row>
      <xdr:rowOff>209550</xdr:rowOff>
    </xdr:to>
    <xdr:pic macro="[1]!modButtonClick.DoubleDateStart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838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561975</xdr:colOff>
      <xdr:row>4</xdr:row>
      <xdr:rowOff>38100</xdr:rowOff>
    </xdr:from>
    <xdr:to>
      <xdr:col>12</xdr:col>
      <xdr:colOff>733425</xdr:colOff>
      <xdr:row>4</xdr:row>
      <xdr:rowOff>209550</xdr:rowOff>
    </xdr:to>
    <xdr:pic macro="[1]!modButtonClick.DoubleDateEndTit">
      <xdr:nvPicPr>
        <xdr:cNvPr id="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12175" y="838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&#1053;&#1086;&#1074;&#1086;&#1077;%20&#1082;%20&#1088;&#1072;&#1079;&#1084;&#1077;&#1097;&#1077;&#1085;&#1080;&#1102;%20&#1076;&#1086;%2001.03.18\&#1086;&#1090;%20&#1041;&#1077;&#1089;&#1087;&#1072;&#1083;&#1086;&#1074;&#1086;&#1081;%20&#1058;.&#1042;\EEF.REK.2012(v1.7)%20IV%20&#1082;&#1074;-&#1083;,%20&#1087;&#1083;&#1072;&#1085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LOAD_DATA"/>
      <sheetName val="et_union_h"/>
      <sheetName val="modfrmCheckUpdates"/>
      <sheetName val="TEHSHEET"/>
      <sheetName val="AllSheetsInThisWorkbook"/>
      <sheetName val="modHTTP"/>
      <sheetName val="modInstruction"/>
      <sheetName val="modUpdTemplMain"/>
      <sheetName val="modThisWorkbook"/>
      <sheetName val="modReestr"/>
      <sheetName val="modPROV"/>
      <sheetName val="REESTR_ORG"/>
      <sheetName val="REESTR_TEMP"/>
      <sheetName val="REESTR"/>
      <sheetName val="modButtonClick"/>
      <sheetName val="modHelp"/>
      <sheetName val="modChange"/>
      <sheetName val="modfrmCalendar"/>
      <sheetName val="EEF.REK.2012(v1"/>
    </sheetNames>
    <definedNames>
      <definedName name="modButtonClick.DoubleDateEndTit"/>
      <definedName name="modButtonClick.DoubleDateStartTit"/>
      <definedName name="modButtonClick.DoubleDateTit"/>
    </definedNames>
    <sheetDataSet>
      <sheetData sheetId="0" refreshError="1"/>
      <sheetData sheetId="1" refreshError="1"/>
      <sheetData sheetId="2">
        <row r="15">
          <cell r="G15">
            <v>2017</v>
          </cell>
        </row>
        <row r="18">
          <cell r="G18" t="str">
            <v>Мурманская область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Есть</v>
          </cell>
          <cell r="E3" t="str">
            <v>Проведено</v>
          </cell>
          <cell r="F3" t="str">
            <v>Да</v>
          </cell>
          <cell r="I3" t="str">
            <v>Тариф</v>
          </cell>
          <cell r="N3" t="str">
            <v>- Снижение потерь ЭЭ при передаче (%)</v>
          </cell>
          <cell r="S3" t="str">
            <v>Организации не было в данном периоде</v>
          </cell>
        </row>
        <row r="4">
          <cell r="C4" t="str">
            <v>Нет</v>
          </cell>
          <cell r="E4" t="str">
            <v>Частично</v>
          </cell>
          <cell r="F4" t="str">
            <v>Нет</v>
          </cell>
          <cell r="I4" t="str">
            <v>Федеральный бюджет</v>
          </cell>
          <cell r="N4" t="str">
            <v>- Снижение расхода ЭЭ на хозяйственные нужды (%)</v>
          </cell>
          <cell r="S4" t="str">
            <v>Сведения по организации неточные</v>
          </cell>
        </row>
        <row r="5">
          <cell r="E5" t="str">
            <v>Нет</v>
          </cell>
          <cell r="I5" t="str">
            <v>Региональный бюджет</v>
          </cell>
          <cell r="N5" t="str">
            <v>- Снижение расхода ТЭ на хозяйственные нужды (%)</v>
          </cell>
        </row>
        <row r="6">
          <cell r="I6" t="str">
            <v>Муниципальный бюджет</v>
          </cell>
          <cell r="N6" t="str">
            <v>- Снижение расхода воды на хозяйственные нужды (%)</v>
          </cell>
        </row>
        <row r="7">
          <cell r="I7" t="str">
            <v>Собственные средства</v>
          </cell>
          <cell r="N7" t="str">
            <v>- Снижение расхода топлива на хозяйственные нужды (%)</v>
          </cell>
        </row>
        <row r="8">
          <cell r="I8" t="str">
            <v>Привлеченные средства в рамках трехсторонних договоров</v>
          </cell>
        </row>
        <row r="9">
          <cell r="I9" t="str">
            <v>Без финансирования</v>
          </cell>
        </row>
        <row r="10">
          <cell r="I10" t="str">
            <v>Не финансировалось (не включено в программу)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F10" sqref="F10"/>
    </sheetView>
  </sheetViews>
  <sheetFormatPr defaultRowHeight="15" x14ac:dyDescent="0.25"/>
  <cols>
    <col min="1" max="1" width="33.85546875" customWidth="1"/>
    <col min="2" max="2" width="47.5703125" customWidth="1"/>
  </cols>
  <sheetData>
    <row r="2" spans="1:2" x14ac:dyDescent="0.25">
      <c r="A2" s="43"/>
      <c r="B2" s="44" t="s">
        <v>52</v>
      </c>
    </row>
    <row r="3" spans="1:2" x14ac:dyDescent="0.25">
      <c r="A3" s="43"/>
      <c r="B3" s="43"/>
    </row>
    <row r="4" spans="1:2" x14ac:dyDescent="0.25">
      <c r="A4" s="62" t="s">
        <v>53</v>
      </c>
      <c r="B4" s="62"/>
    </row>
    <row r="5" spans="1:2" x14ac:dyDescent="0.25">
      <c r="A5" s="42"/>
      <c r="B5" s="41"/>
    </row>
    <row r="6" spans="1:2" x14ac:dyDescent="0.25">
      <c r="A6" s="42"/>
      <c r="B6" s="41"/>
    </row>
    <row r="7" spans="1:2" x14ac:dyDescent="0.25">
      <c r="A7" s="59" t="s">
        <v>54</v>
      </c>
      <c r="B7" s="60"/>
    </row>
    <row r="8" spans="1:2" x14ac:dyDescent="0.25">
      <c r="A8" s="61" t="s">
        <v>55</v>
      </c>
      <c r="B8" s="61"/>
    </row>
    <row r="9" spans="1:2" x14ac:dyDescent="0.25">
      <c r="A9" s="40" t="s">
        <v>56</v>
      </c>
      <c r="B9" s="39">
        <v>2016</v>
      </c>
    </row>
    <row r="10" spans="1:2" x14ac:dyDescent="0.25">
      <c r="A10" s="40" t="s">
        <v>57</v>
      </c>
      <c r="B10" s="39" t="s">
        <v>58</v>
      </c>
    </row>
    <row r="11" spans="1:2" x14ac:dyDescent="0.25">
      <c r="A11" s="38"/>
      <c r="B11" s="38"/>
    </row>
    <row r="12" spans="1:2" x14ac:dyDescent="0.25">
      <c r="A12" s="40" t="s">
        <v>59</v>
      </c>
      <c r="B12" s="39" t="s">
        <v>60</v>
      </c>
    </row>
    <row r="13" spans="1:2" x14ac:dyDescent="0.25">
      <c r="A13" s="37"/>
      <c r="B13" s="36"/>
    </row>
    <row r="14" spans="1:2" ht="22.5" x14ac:dyDescent="0.25">
      <c r="A14" s="40" t="s">
        <v>61</v>
      </c>
      <c r="B14" s="35" t="s">
        <v>62</v>
      </c>
    </row>
    <row r="15" spans="1:2" x14ac:dyDescent="0.25">
      <c r="A15" s="37"/>
      <c r="B15" s="36"/>
    </row>
    <row r="16" spans="1:2" x14ac:dyDescent="0.25">
      <c r="A16" s="59" t="s">
        <v>63</v>
      </c>
      <c r="B16" s="60"/>
    </row>
    <row r="17" spans="1:2" x14ac:dyDescent="0.25">
      <c r="A17" s="34" t="s">
        <v>64</v>
      </c>
      <c r="B17" s="39" t="s">
        <v>65</v>
      </c>
    </row>
    <row r="18" spans="1:2" x14ac:dyDescent="0.25">
      <c r="A18" s="34" t="s">
        <v>66</v>
      </c>
      <c r="B18" s="39" t="s">
        <v>67</v>
      </c>
    </row>
    <row r="19" spans="1:2" x14ac:dyDescent="0.25">
      <c r="A19" s="34" t="s">
        <v>68</v>
      </c>
      <c r="B19" s="33" t="s">
        <v>69</v>
      </c>
    </row>
    <row r="20" spans="1:2" ht="22.5" x14ac:dyDescent="0.25">
      <c r="A20" s="34" t="s">
        <v>70</v>
      </c>
      <c r="B20" s="33" t="s">
        <v>71</v>
      </c>
    </row>
  </sheetData>
  <mergeCells count="4">
    <mergeCell ref="A7:B7"/>
    <mergeCell ref="A16:B16"/>
    <mergeCell ref="A8:B8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RowHeight="15" x14ac:dyDescent="0.25"/>
  <cols>
    <col min="2" max="2" width="50.42578125" customWidth="1"/>
    <col min="3" max="3" width="13.7109375" customWidth="1"/>
    <col min="4" max="4" width="13.28515625" customWidth="1"/>
    <col min="5" max="5" width="12.85546875" customWidth="1"/>
    <col min="6" max="6" width="14.42578125" customWidth="1"/>
    <col min="7" max="7" width="15.42578125" customWidth="1"/>
    <col min="8" max="8" width="18.28515625" customWidth="1"/>
    <col min="9" max="9" width="31.5703125" bestFit="1" customWidth="1"/>
    <col min="10" max="10" width="18.28515625" customWidth="1"/>
    <col min="11" max="11" width="27.140625" customWidth="1"/>
    <col min="13" max="14" width="16.85546875" customWidth="1"/>
    <col min="15" max="15" width="14" customWidth="1"/>
    <col min="16" max="16" width="15" customWidth="1"/>
    <col min="18" max="18" width="19.140625" customWidth="1"/>
    <col min="19" max="19" width="13" customWidth="1"/>
    <col min="20" max="20" width="17.28515625" customWidth="1"/>
    <col min="21" max="21" width="21.42578125" customWidth="1"/>
  </cols>
  <sheetData>
    <row r="1" spans="1:22" x14ac:dyDescent="0.25">
      <c r="A1" s="17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4"/>
    </row>
    <row r="3" spans="1:22" ht="26.25" customHeight="1" x14ac:dyDescent="0.25">
      <c r="A3" s="67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/>
      <c r="G3" s="63" t="s">
        <v>6</v>
      </c>
      <c r="H3" s="63" t="s">
        <v>7</v>
      </c>
      <c r="I3" s="63" t="s">
        <v>8</v>
      </c>
      <c r="J3" s="63"/>
      <c r="K3" s="63"/>
      <c r="L3" s="63"/>
      <c r="M3" s="63"/>
      <c r="N3" s="63"/>
      <c r="O3" s="63" t="s">
        <v>9</v>
      </c>
      <c r="P3" s="63"/>
      <c r="Q3" s="63" t="s">
        <v>10</v>
      </c>
      <c r="R3" s="63"/>
      <c r="S3" s="63"/>
      <c r="T3" s="63"/>
      <c r="U3" s="63" t="s">
        <v>11</v>
      </c>
      <c r="V3" s="16"/>
    </row>
    <row r="4" spans="1:22" x14ac:dyDescent="0.25">
      <c r="A4" s="67"/>
      <c r="B4" s="63"/>
      <c r="C4" s="63"/>
      <c r="D4" s="63"/>
      <c r="E4" s="63" t="s">
        <v>12</v>
      </c>
      <c r="F4" s="63" t="s">
        <v>13</v>
      </c>
      <c r="G4" s="63"/>
      <c r="H4" s="63"/>
      <c r="I4" s="63" t="s">
        <v>14</v>
      </c>
      <c r="J4" s="64" t="s">
        <v>15</v>
      </c>
      <c r="K4" s="64" t="s">
        <v>16</v>
      </c>
      <c r="L4" s="64" t="s">
        <v>15</v>
      </c>
      <c r="M4" s="63" t="s">
        <v>17</v>
      </c>
      <c r="N4" s="63" t="s">
        <v>18</v>
      </c>
      <c r="O4" s="63" t="s">
        <v>19</v>
      </c>
      <c r="P4" s="63" t="s">
        <v>20</v>
      </c>
      <c r="Q4" s="63" t="s">
        <v>15</v>
      </c>
      <c r="R4" s="63" t="s">
        <v>21</v>
      </c>
      <c r="S4" s="63" t="s">
        <v>22</v>
      </c>
      <c r="T4" s="63"/>
      <c r="U4" s="63"/>
      <c r="V4" s="15"/>
    </row>
    <row r="5" spans="1:22" x14ac:dyDescent="0.25">
      <c r="A5" s="67"/>
      <c r="B5" s="63"/>
      <c r="C5" s="63"/>
      <c r="D5" s="63"/>
      <c r="E5" s="63"/>
      <c r="F5" s="63"/>
      <c r="G5" s="63"/>
      <c r="H5" s="63"/>
      <c r="I5" s="63"/>
      <c r="J5" s="64"/>
      <c r="K5" s="64"/>
      <c r="L5" s="64"/>
      <c r="M5" s="63"/>
      <c r="N5" s="63"/>
      <c r="O5" s="63"/>
      <c r="P5" s="63"/>
      <c r="Q5" s="63"/>
      <c r="R5" s="63"/>
      <c r="S5" s="13" t="s">
        <v>23</v>
      </c>
      <c r="T5" s="13" t="s">
        <v>24</v>
      </c>
      <c r="U5" s="63"/>
      <c r="V5" s="14"/>
    </row>
    <row r="6" spans="1:22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24"/>
    </row>
    <row r="7" spans="1:22" x14ac:dyDescent="0.25">
      <c r="A7" s="68">
        <v>19</v>
      </c>
      <c r="B7" s="73" t="s">
        <v>27</v>
      </c>
      <c r="C7" s="73" t="s">
        <v>28</v>
      </c>
      <c r="D7" s="73" t="s">
        <v>29</v>
      </c>
      <c r="E7" s="71" t="s">
        <v>30</v>
      </c>
      <c r="F7" s="74" t="s">
        <v>31</v>
      </c>
      <c r="G7" s="71" t="s">
        <v>32</v>
      </c>
      <c r="H7" s="71" t="s">
        <v>33</v>
      </c>
      <c r="I7" s="73" t="s">
        <v>26</v>
      </c>
      <c r="J7" s="11"/>
      <c r="K7" s="10"/>
      <c r="L7" s="11"/>
      <c r="M7" s="11"/>
      <c r="N7" s="11"/>
      <c r="O7" s="11"/>
      <c r="P7" s="11"/>
      <c r="Q7" s="11"/>
      <c r="R7" s="11"/>
      <c r="S7" s="11"/>
      <c r="T7" s="11"/>
      <c r="U7" s="72" t="s">
        <v>34</v>
      </c>
      <c r="V7" s="32"/>
    </row>
    <row r="8" spans="1:22" ht="33.75" x14ac:dyDescent="0.25">
      <c r="A8" s="68"/>
      <c r="B8" s="73"/>
      <c r="C8" s="73"/>
      <c r="D8" s="73"/>
      <c r="E8" s="71"/>
      <c r="F8" s="74"/>
      <c r="G8" s="71"/>
      <c r="H8" s="71"/>
      <c r="I8" s="73"/>
      <c r="J8" s="9" t="s">
        <v>35</v>
      </c>
      <c r="K8" s="8" t="s">
        <v>36</v>
      </c>
      <c r="L8" s="7"/>
      <c r="M8" s="8" t="s">
        <v>37</v>
      </c>
      <c r="N8" s="6">
        <v>0</v>
      </c>
      <c r="O8" s="5" t="s">
        <v>38</v>
      </c>
      <c r="P8" s="5" t="s">
        <v>39</v>
      </c>
      <c r="Q8" s="4"/>
      <c r="R8" s="3" t="s">
        <v>40</v>
      </c>
      <c r="S8" s="2">
        <v>0.02</v>
      </c>
      <c r="T8" s="2">
        <v>0.01</v>
      </c>
      <c r="U8" s="72"/>
      <c r="V8" s="32"/>
    </row>
    <row r="9" spans="1:22" ht="33.75" customHeight="1" x14ac:dyDescent="0.25">
      <c r="A9" s="68"/>
      <c r="B9" s="73"/>
      <c r="C9" s="73"/>
      <c r="D9" s="73"/>
      <c r="E9" s="71"/>
      <c r="F9" s="74"/>
      <c r="G9" s="71"/>
      <c r="H9" s="71"/>
      <c r="I9" s="73"/>
      <c r="J9" s="9" t="s">
        <v>35</v>
      </c>
      <c r="K9" s="8" t="s">
        <v>42</v>
      </c>
      <c r="L9" s="7"/>
      <c r="M9" s="8" t="s">
        <v>37</v>
      </c>
      <c r="N9" s="6">
        <v>0</v>
      </c>
      <c r="O9" s="5" t="s">
        <v>43</v>
      </c>
      <c r="P9" s="5" t="s">
        <v>44</v>
      </c>
      <c r="Q9" s="4"/>
      <c r="R9" s="3" t="s">
        <v>45</v>
      </c>
      <c r="S9" s="2">
        <v>0.1</v>
      </c>
      <c r="T9" s="2">
        <v>0.01</v>
      </c>
      <c r="U9" s="72"/>
      <c r="V9" s="32"/>
    </row>
    <row r="10" spans="1:22" ht="22.5" customHeight="1" x14ac:dyDescent="0.25">
      <c r="A10" s="68"/>
      <c r="B10" s="73"/>
      <c r="C10" s="73"/>
      <c r="D10" s="73"/>
      <c r="E10" s="71"/>
      <c r="F10" s="74"/>
      <c r="G10" s="71"/>
      <c r="H10" s="71"/>
      <c r="I10" s="73"/>
      <c r="J10" s="9" t="s">
        <v>35</v>
      </c>
      <c r="K10" s="8" t="s">
        <v>46</v>
      </c>
      <c r="L10" s="7"/>
      <c r="M10" s="8" t="s">
        <v>37</v>
      </c>
      <c r="N10" s="6">
        <v>0</v>
      </c>
      <c r="O10" s="5" t="s">
        <v>47</v>
      </c>
      <c r="P10" s="5" t="s">
        <v>48</v>
      </c>
      <c r="Q10" s="4"/>
      <c r="R10" s="3" t="s">
        <v>45</v>
      </c>
      <c r="S10" s="2">
        <v>1</v>
      </c>
      <c r="T10" s="2">
        <v>0.2</v>
      </c>
      <c r="U10" s="72"/>
      <c r="V10" s="32"/>
    </row>
    <row r="11" spans="1:22" ht="33.75" x14ac:dyDescent="0.25">
      <c r="A11" s="68"/>
      <c r="B11" s="73"/>
      <c r="C11" s="73"/>
      <c r="D11" s="73"/>
      <c r="E11" s="71"/>
      <c r="F11" s="74"/>
      <c r="G11" s="71"/>
      <c r="H11" s="71"/>
      <c r="I11" s="73"/>
      <c r="J11" s="9" t="s">
        <v>35</v>
      </c>
      <c r="K11" s="8" t="s">
        <v>49</v>
      </c>
      <c r="L11" s="7"/>
      <c r="M11" s="8" t="s">
        <v>37</v>
      </c>
      <c r="N11" s="6">
        <v>0</v>
      </c>
      <c r="O11" s="5" t="s">
        <v>43</v>
      </c>
      <c r="P11" s="5" t="s">
        <v>50</v>
      </c>
      <c r="Q11" s="4"/>
      <c r="R11" s="3" t="s">
        <v>45</v>
      </c>
      <c r="S11" s="2">
        <v>0.2</v>
      </c>
      <c r="T11" s="2">
        <v>0.1</v>
      </c>
      <c r="U11" s="72"/>
      <c r="V11" s="32"/>
    </row>
    <row r="12" spans="1:22" ht="45" x14ac:dyDescent="0.25">
      <c r="A12" s="68"/>
      <c r="B12" s="73"/>
      <c r="C12" s="73"/>
      <c r="D12" s="73"/>
      <c r="E12" s="71"/>
      <c r="F12" s="74"/>
      <c r="G12" s="71"/>
      <c r="H12" s="71"/>
      <c r="I12" s="1" t="s">
        <v>25</v>
      </c>
      <c r="J12" s="9" t="s">
        <v>35</v>
      </c>
      <c r="K12" s="8" t="s">
        <v>36</v>
      </c>
      <c r="L12" s="7"/>
      <c r="M12" s="8" t="s">
        <v>37</v>
      </c>
      <c r="N12" s="6">
        <v>0</v>
      </c>
      <c r="O12" s="5" t="s">
        <v>38</v>
      </c>
      <c r="P12" s="5" t="s">
        <v>39</v>
      </c>
      <c r="Q12" s="4"/>
      <c r="R12" s="3" t="s">
        <v>51</v>
      </c>
      <c r="S12" s="2">
        <v>0.02</v>
      </c>
      <c r="T12" s="2">
        <v>0.01</v>
      </c>
      <c r="U12" s="72"/>
      <c r="V12" s="32"/>
    </row>
    <row r="13" spans="1:22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</row>
    <row r="14" spans="1:22" x14ac:dyDescent="0.25">
      <c r="A14" s="69"/>
      <c r="B14" s="69"/>
      <c r="C14" s="69"/>
      <c r="D14" s="69"/>
      <c r="E14" s="69"/>
      <c r="F14" s="69"/>
      <c r="G14" s="69"/>
      <c r="H14" s="69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4"/>
    </row>
    <row r="16" spans="1:22" x14ac:dyDescent="0.25">
      <c r="A16" s="70"/>
      <c r="B16" s="70"/>
      <c r="C16" s="70"/>
      <c r="D16" s="70"/>
      <c r="E16" s="70"/>
      <c r="F16" s="70"/>
      <c r="G16" s="70"/>
      <c r="H16" s="70"/>
      <c r="I16" s="2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4"/>
    </row>
    <row r="17" spans="1:22" ht="15.75" x14ac:dyDescent="0.25">
      <c r="A17" s="65"/>
      <c r="B17" s="66"/>
      <c r="C17" s="66"/>
      <c r="D17" s="66"/>
      <c r="E17" s="66"/>
      <c r="F17" s="66"/>
      <c r="G17" s="66"/>
      <c r="H17" s="66"/>
      <c r="I17" s="2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x14ac:dyDescent="0.25">
      <c r="A18" s="65"/>
      <c r="B18" s="66"/>
      <c r="C18" s="66"/>
      <c r="D18" s="66"/>
      <c r="E18" s="66"/>
      <c r="F18" s="66"/>
      <c r="G18" s="66"/>
      <c r="H18" s="66"/>
      <c r="I18" s="2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 x14ac:dyDescent="0.25">
      <c r="A19" s="65"/>
      <c r="B19" s="66"/>
      <c r="C19" s="66"/>
      <c r="D19" s="66"/>
      <c r="E19" s="66"/>
      <c r="F19" s="66"/>
      <c r="G19" s="66"/>
      <c r="H19" s="66"/>
      <c r="I19" s="2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</sheetData>
  <mergeCells count="40">
    <mergeCell ref="G7:G12"/>
    <mergeCell ref="H7:H12"/>
    <mergeCell ref="U7:U12"/>
    <mergeCell ref="I7:I11"/>
    <mergeCell ref="B7:B12"/>
    <mergeCell ref="C7:C12"/>
    <mergeCell ref="D7:D12"/>
    <mergeCell ref="E7:E12"/>
    <mergeCell ref="F7:F12"/>
    <mergeCell ref="A19:H19"/>
    <mergeCell ref="A14:H14"/>
    <mergeCell ref="A16:H16"/>
    <mergeCell ref="A17:H17"/>
    <mergeCell ref="A15:K15"/>
    <mergeCell ref="C3:C5"/>
    <mergeCell ref="Q4:Q5"/>
    <mergeCell ref="B3:B5"/>
    <mergeCell ref="R4:R5"/>
    <mergeCell ref="A18:H18"/>
    <mergeCell ref="N4:N5"/>
    <mergeCell ref="E3:F3"/>
    <mergeCell ref="I3:N3"/>
    <mergeCell ref="F4:F5"/>
    <mergeCell ref="O3:P3"/>
    <mergeCell ref="M4:M5"/>
    <mergeCell ref="E4:E5"/>
    <mergeCell ref="I4:I5"/>
    <mergeCell ref="A3:A5"/>
    <mergeCell ref="L4:L5"/>
    <mergeCell ref="A7:A12"/>
    <mergeCell ref="U3:U5"/>
    <mergeCell ref="S4:T4"/>
    <mergeCell ref="J4:J5"/>
    <mergeCell ref="D3:D5"/>
    <mergeCell ref="G3:G5"/>
    <mergeCell ref="P4:P5"/>
    <mergeCell ref="Q3:T3"/>
    <mergeCell ref="K4:K5"/>
    <mergeCell ref="H3:H5"/>
    <mergeCell ref="O4: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2" sqref="A2"/>
    </sheetView>
  </sheetViews>
  <sheetFormatPr defaultRowHeight="15" x14ac:dyDescent="0.25"/>
  <cols>
    <col min="1" max="1" width="55.140625" customWidth="1"/>
    <col min="2" max="2" width="11" bestFit="1" customWidth="1"/>
    <col min="3" max="3" width="10" bestFit="1" customWidth="1"/>
    <col min="4" max="4" width="17.28515625" bestFit="1" customWidth="1"/>
    <col min="5" max="5" width="12.85546875" customWidth="1"/>
    <col min="6" max="6" width="21" customWidth="1"/>
    <col min="7" max="7" width="24.140625" customWidth="1"/>
    <col min="8" max="8" width="27.42578125" customWidth="1"/>
    <col min="9" max="9" width="31" bestFit="1" customWidth="1"/>
    <col min="10" max="10" width="25.5703125" bestFit="1" customWidth="1"/>
    <col min="12" max="12" width="17.28515625" customWidth="1"/>
    <col min="13" max="13" width="15.7109375" bestFit="1" customWidth="1"/>
    <col min="14" max="14" width="26.42578125" customWidth="1"/>
    <col min="15" max="15" width="12.85546875" customWidth="1"/>
    <col min="16" max="16" width="13.140625" customWidth="1"/>
    <col min="17" max="17" width="16.42578125" customWidth="1"/>
  </cols>
  <sheetData>
    <row r="1" spans="1:17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5">
      <c r="A2" s="17" t="s">
        <v>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75" t="s">
        <v>2</v>
      </c>
      <c r="B4" s="75" t="s">
        <v>3</v>
      </c>
      <c r="C4" s="75" t="s">
        <v>4</v>
      </c>
      <c r="D4" s="75" t="s">
        <v>5</v>
      </c>
      <c r="E4" s="75"/>
      <c r="F4" s="75" t="str">
        <f>"Наличие программы мероприятий по ЭС на " &amp; IF(year="","Не определено",year) &amp; " год"</f>
        <v>Наличие программы мероприятий по ЭС на 2017 год</v>
      </c>
      <c r="G4" s="75" t="s">
        <v>7</v>
      </c>
      <c r="H4" s="75" t="s">
        <v>8</v>
      </c>
      <c r="I4" s="75"/>
      <c r="J4" s="75"/>
      <c r="K4" s="75"/>
      <c r="L4" s="75" t="s">
        <v>9</v>
      </c>
      <c r="M4" s="75"/>
      <c r="N4" s="75"/>
      <c r="O4" s="75"/>
      <c r="P4" s="75"/>
      <c r="Q4" s="75" t="s">
        <v>11</v>
      </c>
    </row>
    <row r="5" spans="1:17" ht="25.5" customHeight="1" x14ac:dyDescent="0.25">
      <c r="A5" s="75"/>
      <c r="B5" s="75"/>
      <c r="C5" s="75"/>
      <c r="D5" s="75" t="s">
        <v>12</v>
      </c>
      <c r="E5" s="75" t="s">
        <v>13</v>
      </c>
      <c r="F5" s="75"/>
      <c r="G5" s="75"/>
      <c r="H5" s="75" t="s">
        <v>14</v>
      </c>
      <c r="I5" s="76" t="s">
        <v>16</v>
      </c>
      <c r="J5" s="75" t="s">
        <v>17</v>
      </c>
      <c r="K5" s="75" t="s">
        <v>18</v>
      </c>
      <c r="L5" s="75" t="s">
        <v>19</v>
      </c>
      <c r="M5" s="75" t="s">
        <v>20</v>
      </c>
      <c r="N5" s="75" t="s">
        <v>21</v>
      </c>
      <c r="O5" s="75" t="s">
        <v>22</v>
      </c>
      <c r="P5" s="75"/>
      <c r="Q5" s="75"/>
    </row>
    <row r="6" spans="1:17" ht="22.5" x14ac:dyDescent="0.25">
      <c r="A6" s="75"/>
      <c r="B6" s="75"/>
      <c r="C6" s="75"/>
      <c r="D6" s="75"/>
      <c r="E6" s="75"/>
      <c r="F6" s="75"/>
      <c r="G6" s="75"/>
      <c r="H6" s="75"/>
      <c r="I6" s="76"/>
      <c r="J6" s="75"/>
      <c r="K6" s="75"/>
      <c r="L6" s="75"/>
      <c r="M6" s="75"/>
      <c r="N6" s="75"/>
      <c r="O6" s="47" t="s">
        <v>23</v>
      </c>
      <c r="P6" s="47" t="s">
        <v>24</v>
      </c>
      <c r="Q6" s="75"/>
    </row>
    <row r="7" spans="1:17" hidden="1" x14ac:dyDescent="0.25">
      <c r="A7" s="78" t="s">
        <v>27</v>
      </c>
      <c r="B7" s="79" t="s">
        <v>28</v>
      </c>
      <c r="C7" s="79" t="s">
        <v>29</v>
      </c>
      <c r="D7" s="77" t="s">
        <v>30</v>
      </c>
      <c r="E7" s="80" t="s">
        <v>31</v>
      </c>
      <c r="F7" s="77" t="s">
        <v>32</v>
      </c>
      <c r="G7" s="77" t="s">
        <v>33</v>
      </c>
      <c r="H7" s="79" t="s">
        <v>26</v>
      </c>
      <c r="I7" s="48"/>
      <c r="J7" s="49"/>
      <c r="K7" s="49"/>
      <c r="L7" s="49"/>
      <c r="M7" s="49"/>
      <c r="N7" s="49"/>
      <c r="O7" s="49"/>
      <c r="P7" s="49"/>
      <c r="Q7" s="83" t="s">
        <v>34</v>
      </c>
    </row>
    <row r="8" spans="1:17" ht="27" customHeight="1" x14ac:dyDescent="0.25">
      <c r="A8" s="78"/>
      <c r="B8" s="79"/>
      <c r="C8" s="79"/>
      <c r="D8" s="77"/>
      <c r="E8" s="80"/>
      <c r="F8" s="77"/>
      <c r="G8" s="77"/>
      <c r="H8" s="79"/>
      <c r="I8" s="81" t="s">
        <v>72</v>
      </c>
      <c r="J8" s="81" t="s">
        <v>37</v>
      </c>
      <c r="K8" s="82">
        <v>0</v>
      </c>
      <c r="L8" s="80" t="s">
        <v>82</v>
      </c>
      <c r="M8" s="80" t="s">
        <v>83</v>
      </c>
      <c r="N8" s="50" t="s">
        <v>40</v>
      </c>
      <c r="O8" s="51">
        <v>0.02</v>
      </c>
      <c r="P8" s="51">
        <v>0.01</v>
      </c>
      <c r="Q8" s="83"/>
    </row>
    <row r="9" spans="1:17" ht="27" customHeight="1" x14ac:dyDescent="0.25">
      <c r="A9" s="78"/>
      <c r="B9" s="79"/>
      <c r="C9" s="79"/>
      <c r="D9" s="77"/>
      <c r="E9" s="80"/>
      <c r="F9" s="77"/>
      <c r="G9" s="77"/>
      <c r="H9" s="79"/>
      <c r="I9" s="81"/>
      <c r="J9" s="81"/>
      <c r="K9" s="82"/>
      <c r="L9" s="80"/>
      <c r="M9" s="80"/>
      <c r="N9" s="50" t="s">
        <v>41</v>
      </c>
      <c r="O9" s="51">
        <v>0.02</v>
      </c>
      <c r="P9" s="51">
        <v>0.01</v>
      </c>
      <c r="Q9" s="83"/>
    </row>
    <row r="10" spans="1:17" ht="51" customHeight="1" x14ac:dyDescent="0.25">
      <c r="A10" s="78"/>
      <c r="B10" s="79"/>
      <c r="C10" s="79"/>
      <c r="D10" s="77"/>
      <c r="E10" s="80"/>
      <c r="F10" s="77"/>
      <c r="G10" s="77"/>
      <c r="H10" s="79"/>
      <c r="I10" s="52" t="s">
        <v>76</v>
      </c>
      <c r="J10" s="52" t="s">
        <v>37</v>
      </c>
      <c r="K10" s="53">
        <v>0</v>
      </c>
      <c r="L10" s="54" t="s">
        <v>84</v>
      </c>
      <c r="M10" s="54" t="s">
        <v>77</v>
      </c>
      <c r="N10" s="50" t="s">
        <v>45</v>
      </c>
      <c r="O10" s="51">
        <v>0.1</v>
      </c>
      <c r="P10" s="51">
        <v>0.05</v>
      </c>
      <c r="Q10" s="83"/>
    </row>
    <row r="11" spans="1:17" ht="33" customHeight="1" x14ac:dyDescent="0.25">
      <c r="A11" s="78"/>
      <c r="B11" s="79"/>
      <c r="C11" s="79"/>
      <c r="D11" s="77"/>
      <c r="E11" s="80"/>
      <c r="F11" s="77"/>
      <c r="G11" s="77"/>
      <c r="H11" s="79"/>
      <c r="I11" s="52" t="s">
        <v>78</v>
      </c>
      <c r="J11" s="52" t="s">
        <v>37</v>
      </c>
      <c r="K11" s="53">
        <v>0</v>
      </c>
      <c r="L11" s="54" t="s">
        <v>79</v>
      </c>
      <c r="M11" s="54" t="s">
        <v>77</v>
      </c>
      <c r="N11" s="50" t="s">
        <v>45</v>
      </c>
      <c r="O11" s="51">
        <v>1</v>
      </c>
      <c r="P11" s="51">
        <v>0.15</v>
      </c>
      <c r="Q11" s="83"/>
    </row>
    <row r="12" spans="1:17" ht="41.25" customHeight="1" x14ac:dyDescent="0.25">
      <c r="A12" s="78"/>
      <c r="B12" s="79"/>
      <c r="C12" s="79"/>
      <c r="D12" s="77"/>
      <c r="E12" s="80"/>
      <c r="F12" s="77"/>
      <c r="G12" s="77"/>
      <c r="H12" s="79"/>
      <c r="I12" s="52" t="s">
        <v>80</v>
      </c>
      <c r="J12" s="52" t="s">
        <v>81</v>
      </c>
      <c r="K12" s="51">
        <v>4737</v>
      </c>
      <c r="L12" s="54" t="s">
        <v>85</v>
      </c>
      <c r="M12" s="54" t="s">
        <v>86</v>
      </c>
      <c r="N12" s="50" t="s">
        <v>45</v>
      </c>
      <c r="O12" s="51">
        <v>1</v>
      </c>
      <c r="P12" s="51">
        <v>0.15</v>
      </c>
      <c r="Q12" s="83"/>
    </row>
    <row r="13" spans="1:17" ht="47.25" customHeight="1" x14ac:dyDescent="0.25">
      <c r="A13" s="78"/>
      <c r="B13" s="79"/>
      <c r="C13" s="79"/>
      <c r="D13" s="77"/>
      <c r="E13" s="80"/>
      <c r="F13" s="77"/>
      <c r="G13" s="77"/>
      <c r="H13" s="79"/>
      <c r="I13" s="52" t="s">
        <v>87</v>
      </c>
      <c r="J13" s="52" t="s">
        <v>37</v>
      </c>
      <c r="K13" s="53">
        <v>0</v>
      </c>
      <c r="L13" s="54" t="s">
        <v>83</v>
      </c>
      <c r="M13" s="54" t="s">
        <v>83</v>
      </c>
      <c r="N13" s="56" t="s">
        <v>45</v>
      </c>
      <c r="O13" s="55">
        <v>0.02</v>
      </c>
      <c r="P13" s="51">
        <v>0.01</v>
      </c>
      <c r="Q13" s="83"/>
    </row>
    <row r="14" spans="1:17" ht="39" customHeight="1" x14ac:dyDescent="0.25">
      <c r="A14" s="78"/>
      <c r="B14" s="79"/>
      <c r="C14" s="79"/>
      <c r="D14" s="77"/>
      <c r="E14" s="80"/>
      <c r="F14" s="77"/>
      <c r="G14" s="77"/>
      <c r="H14" s="79"/>
      <c r="I14" s="52" t="s">
        <v>88</v>
      </c>
      <c r="J14" s="52" t="s">
        <v>73</v>
      </c>
      <c r="K14" s="51">
        <v>13.851000000000001</v>
      </c>
      <c r="L14" s="54" t="s">
        <v>89</v>
      </c>
      <c r="M14" s="54" t="s">
        <v>90</v>
      </c>
      <c r="N14" s="57"/>
      <c r="O14" s="57"/>
      <c r="P14" s="57"/>
      <c r="Q14" s="83"/>
    </row>
  </sheetData>
  <mergeCells count="34">
    <mergeCell ref="Q7:Q14"/>
    <mergeCell ref="I8:I9"/>
    <mergeCell ref="L8:L9"/>
    <mergeCell ref="M8:M9"/>
    <mergeCell ref="A7:A14"/>
    <mergeCell ref="B7:B14"/>
    <mergeCell ref="C7:C14"/>
    <mergeCell ref="D7:D14"/>
    <mergeCell ref="E7:E14"/>
    <mergeCell ref="F7:F14"/>
    <mergeCell ref="N5:N6"/>
    <mergeCell ref="O5:P5"/>
    <mergeCell ref="J5:J6"/>
    <mergeCell ref="K5:K6"/>
    <mergeCell ref="L5:L6"/>
    <mergeCell ref="M5:M6"/>
    <mergeCell ref="G4:G6"/>
    <mergeCell ref="H4:K4"/>
    <mergeCell ref="L4:M4"/>
    <mergeCell ref="N4:P4"/>
    <mergeCell ref="J8:J9"/>
    <mergeCell ref="K8:K9"/>
    <mergeCell ref="G7:G14"/>
    <mergeCell ref="H7:H14"/>
    <mergeCell ref="Q4:Q6"/>
    <mergeCell ref="D5:D6"/>
    <mergeCell ref="E5:E6"/>
    <mergeCell ref="H5:H6"/>
    <mergeCell ref="I5:I6"/>
    <mergeCell ref="A4:A6"/>
    <mergeCell ref="B4:B6"/>
    <mergeCell ref="C4:C6"/>
    <mergeCell ref="D4:E4"/>
    <mergeCell ref="F4:F6"/>
  </mergeCells>
  <dataValidations count="11"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I14 I8:I9 I10 I11 I12 I13">
      <formula1>900</formula1>
    </dataValidation>
    <dataValidation type="list" allowBlank="1" showInputMessage="1" showErrorMessage="1" errorTitle="Недопустимое значение." error="Выберите значение из списка." sqref="N8:N9 N10 N11 N12 N13">
      <formula1>set_per_ee</formula1>
    </dataValidation>
    <dataValidation type="list" allowBlank="1" showInputMessage="1" showErrorMessage="1" errorTitle="Недопустимое значение." error="Выберите значение из списка." sqref="J8 J10 J11 J12 J13 J14">
      <formula1>set_ist_fin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O8:P9 K8 K10 O10:P10 K11 O11:P11 K12 O12:P12 K13 O13:P13 K14">
      <formula1>0</formula1>
    </dataValidation>
    <dataValidation type="date" operator="greaterThanOrEqual" allowBlank="1" showInputMessage="1" showErrorMessage="1" errorTitle="Недопустимое значение." error="Введите дату не раньше 01.01.2000." sqref="L8:M14">
      <formula1>36526</formula1>
    </dataValidation>
    <dataValidation operator="lessThanOrEqual" allowBlank="1" showInputMessage="1" showErrorMessage="1" sqref="H7:H14"/>
    <dataValidation type="list" operator="lessThanOrEqual" allowBlank="1" showInputMessage="1" showErrorMessage="1" errorTitle="Недопустимое значение." error="Выберите значение из списка." sqref="G7:G14">
      <formula1>set_logic_02</formula1>
    </dataValidation>
    <dataValidation type="list" operator="lessThanOrEqual" allowBlank="1" showInputMessage="1" showErrorMessage="1" errorTitle="Недопустимое значение." error="Выберите значение из списка." sqref="F7:F14">
      <formula1>tsh_logic</formula1>
    </dataValidation>
    <dataValidation type="list" operator="lessThanOrEqual" allowBlank="1" showInputMessage="1" showErrorMessage="1" errorTitle="Недопустимое значение." error="Выберите значение из списка." sqref="D7:D14">
      <formula1>set_fact_01</formula1>
    </dataValidation>
    <dataValidation type="list" allowBlank="1" showInputMessage="1" showErrorMessage="1" errorTitle="Недопустимое значение." error="Выберите значение из списка." sqref="Q7:Q14">
      <formula1>set_com</formula1>
    </dataValidation>
    <dataValidation type="date" operator="greaterThanOrEqual" allowBlank="1" showInputMessage="1" showErrorMessage="1" errorTitle="Недопустимое значение." error="Введите дату не раньше 01.01.2000 в формате &quot;дд.мм.гггг&quot;." prompt="Введите дату в формате &quot;дд.мм.гггг&quot;. Например: 31.12.2012." sqref="E7:E14">
      <formula1>36526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F27" sqref="F27"/>
    </sheetView>
  </sheetViews>
  <sheetFormatPr defaultRowHeight="15" x14ac:dyDescent="0.25"/>
  <cols>
    <col min="1" max="1" width="41.5703125" bestFit="1" customWidth="1"/>
    <col min="2" max="2" width="13.140625" bestFit="1" customWidth="1"/>
    <col min="3" max="3" width="10.7109375" bestFit="1" customWidth="1"/>
    <col min="4" max="4" width="35.42578125" bestFit="1" customWidth="1"/>
    <col min="5" max="5" width="10.140625" bestFit="1" customWidth="1"/>
    <col min="6" max="6" width="28" customWidth="1"/>
    <col min="7" max="7" width="28.28515625" customWidth="1"/>
    <col min="8" max="8" width="31.5703125" bestFit="1" customWidth="1"/>
    <col min="9" max="9" width="32.5703125" customWidth="1"/>
    <col min="10" max="10" width="25.5703125" bestFit="1" customWidth="1"/>
    <col min="11" max="11" width="16.140625" customWidth="1"/>
    <col min="12" max="12" width="12.28515625" bestFit="1" customWidth="1"/>
    <col min="13" max="13" width="15.7109375" bestFit="1" customWidth="1"/>
    <col min="14" max="14" width="29.140625" customWidth="1"/>
    <col min="15" max="15" width="14.42578125" customWidth="1"/>
    <col min="16" max="16" width="13.5703125" customWidth="1"/>
    <col min="17" max="17" width="31.42578125" bestFit="1" customWidth="1"/>
  </cols>
  <sheetData>
    <row r="1" spans="1:17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5">
      <c r="A2" s="17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3.25" customHeight="1" x14ac:dyDescent="0.25">
      <c r="A4" s="75" t="s">
        <v>2</v>
      </c>
      <c r="B4" s="75" t="s">
        <v>3</v>
      </c>
      <c r="C4" s="75" t="s">
        <v>4</v>
      </c>
      <c r="D4" s="75" t="s">
        <v>5</v>
      </c>
      <c r="E4" s="75"/>
      <c r="F4" s="75" t="str">
        <f>"Наличие программы мероприятий по ЭС на " &amp; IF(year="","Не определено",year+1) &amp; " год"</f>
        <v>Наличие программы мероприятий по ЭС на 2018 год</v>
      </c>
      <c r="G4" s="75" t="s">
        <v>7</v>
      </c>
      <c r="H4" s="75" t="s">
        <v>8</v>
      </c>
      <c r="I4" s="75"/>
      <c r="J4" s="75"/>
      <c r="K4" s="75"/>
      <c r="L4" s="75" t="s">
        <v>9</v>
      </c>
      <c r="M4" s="75"/>
      <c r="N4" s="75"/>
      <c r="O4" s="75"/>
      <c r="P4" s="75"/>
      <c r="Q4" s="75" t="s">
        <v>11</v>
      </c>
    </row>
    <row r="5" spans="1:17" ht="25.5" customHeight="1" x14ac:dyDescent="0.25">
      <c r="A5" s="75"/>
      <c r="B5" s="75"/>
      <c r="C5" s="75"/>
      <c r="D5" s="75" t="str">
        <f>"Планируется проводить в " &amp; IF(year="","Не определено",year+1) &amp; " году"</f>
        <v>Планируется проводить в 2018 году</v>
      </c>
      <c r="E5" s="75" t="s">
        <v>13</v>
      </c>
      <c r="F5" s="75"/>
      <c r="G5" s="75"/>
      <c r="H5" s="75" t="s">
        <v>14</v>
      </c>
      <c r="I5" s="76" t="s">
        <v>16</v>
      </c>
      <c r="J5" s="75" t="s">
        <v>17</v>
      </c>
      <c r="K5" s="75" t="s">
        <v>18</v>
      </c>
      <c r="L5" s="75" t="s">
        <v>19</v>
      </c>
      <c r="M5" s="75" t="s">
        <v>20</v>
      </c>
      <c r="N5" s="75" t="s">
        <v>21</v>
      </c>
      <c r="O5" s="75" t="s">
        <v>22</v>
      </c>
      <c r="P5" s="75"/>
      <c r="Q5" s="75"/>
    </row>
    <row r="6" spans="1:17" x14ac:dyDescent="0.25">
      <c r="A6" s="75"/>
      <c r="B6" s="75"/>
      <c r="C6" s="75"/>
      <c r="D6" s="75"/>
      <c r="E6" s="75"/>
      <c r="F6" s="75"/>
      <c r="G6" s="75"/>
      <c r="H6" s="75"/>
      <c r="I6" s="76"/>
      <c r="J6" s="75"/>
      <c r="K6" s="75"/>
      <c r="L6" s="75"/>
      <c r="M6" s="75"/>
      <c r="N6" s="75"/>
      <c r="O6" s="47" t="s">
        <v>23</v>
      </c>
      <c r="P6" s="47" t="s">
        <v>24</v>
      </c>
      <c r="Q6" s="75"/>
    </row>
    <row r="7" spans="1:17" hidden="1" x14ac:dyDescent="0.25">
      <c r="A7" s="78" t="s">
        <v>27</v>
      </c>
      <c r="B7" s="79" t="s">
        <v>28</v>
      </c>
      <c r="C7" s="79" t="s">
        <v>29</v>
      </c>
      <c r="D7" s="77" t="s">
        <v>33</v>
      </c>
      <c r="E7" s="80" t="s">
        <v>92</v>
      </c>
      <c r="F7" s="77" t="s">
        <v>32</v>
      </c>
      <c r="G7" s="77" t="s">
        <v>33</v>
      </c>
      <c r="H7" s="79" t="s">
        <v>26</v>
      </c>
      <c r="I7" s="48"/>
      <c r="J7" s="49"/>
      <c r="K7" s="49"/>
      <c r="L7" s="49"/>
      <c r="M7" s="49"/>
      <c r="N7" s="49"/>
      <c r="O7" s="49"/>
      <c r="P7" s="49"/>
      <c r="Q7" s="83" t="s">
        <v>34</v>
      </c>
    </row>
    <row r="8" spans="1:17" ht="22.5" x14ac:dyDescent="0.25">
      <c r="A8" s="78"/>
      <c r="B8" s="79"/>
      <c r="C8" s="79"/>
      <c r="D8" s="77"/>
      <c r="E8" s="80"/>
      <c r="F8" s="77"/>
      <c r="G8" s="77"/>
      <c r="H8" s="79"/>
      <c r="I8" s="81" t="s">
        <v>93</v>
      </c>
      <c r="J8" s="81" t="s">
        <v>37</v>
      </c>
      <c r="K8" s="82">
        <v>0</v>
      </c>
      <c r="L8" s="80" t="s">
        <v>94</v>
      </c>
      <c r="M8" s="80" t="s">
        <v>92</v>
      </c>
      <c r="N8" s="50" t="s">
        <v>45</v>
      </c>
      <c r="O8" s="51">
        <v>1</v>
      </c>
      <c r="P8" s="51">
        <v>0.15</v>
      </c>
      <c r="Q8" s="83"/>
    </row>
    <row r="9" spans="1:17" ht="22.5" x14ac:dyDescent="0.25">
      <c r="A9" s="78"/>
      <c r="B9" s="79"/>
      <c r="C9" s="79"/>
      <c r="D9" s="77"/>
      <c r="E9" s="80"/>
      <c r="F9" s="77"/>
      <c r="G9" s="77"/>
      <c r="H9" s="79"/>
      <c r="I9" s="81"/>
      <c r="J9" s="81"/>
      <c r="K9" s="82"/>
      <c r="L9" s="80"/>
      <c r="M9" s="80"/>
      <c r="N9" s="50" t="s">
        <v>40</v>
      </c>
      <c r="O9" s="51">
        <v>0.2</v>
      </c>
      <c r="P9" s="51">
        <v>0.1</v>
      </c>
      <c r="Q9" s="83"/>
    </row>
    <row r="10" spans="1:17" ht="22.5" x14ac:dyDescent="0.25">
      <c r="A10" s="78"/>
      <c r="B10" s="79"/>
      <c r="C10" s="79"/>
      <c r="D10" s="77"/>
      <c r="E10" s="80"/>
      <c r="F10" s="77"/>
      <c r="G10" s="77"/>
      <c r="H10" s="79"/>
      <c r="I10" s="81"/>
      <c r="J10" s="81"/>
      <c r="K10" s="82"/>
      <c r="L10" s="80"/>
      <c r="M10" s="80"/>
      <c r="N10" s="50" t="s">
        <v>41</v>
      </c>
      <c r="O10" s="51">
        <v>0.2</v>
      </c>
      <c r="P10" s="51">
        <v>0.1</v>
      </c>
      <c r="Q10" s="83"/>
    </row>
    <row r="11" spans="1:17" ht="22.5" x14ac:dyDescent="0.25">
      <c r="A11" s="78"/>
      <c r="B11" s="79"/>
      <c r="C11" s="79"/>
      <c r="D11" s="77"/>
      <c r="E11" s="80"/>
      <c r="F11" s="77"/>
      <c r="G11" s="77"/>
      <c r="H11" s="79"/>
      <c r="I11" s="81" t="s">
        <v>95</v>
      </c>
      <c r="J11" s="81" t="s">
        <v>37</v>
      </c>
      <c r="K11" s="82">
        <v>0</v>
      </c>
      <c r="L11" s="80" t="s">
        <v>96</v>
      </c>
      <c r="M11" s="80" t="s">
        <v>97</v>
      </c>
      <c r="N11" s="50" t="s">
        <v>40</v>
      </c>
      <c r="O11" s="51">
        <v>0.02</v>
      </c>
      <c r="P11" s="51">
        <v>0.01</v>
      </c>
      <c r="Q11" s="83"/>
    </row>
    <row r="12" spans="1:17" ht="22.5" x14ac:dyDescent="0.25">
      <c r="A12" s="78"/>
      <c r="B12" s="79"/>
      <c r="C12" s="79"/>
      <c r="D12" s="77"/>
      <c r="E12" s="80"/>
      <c r="F12" s="77"/>
      <c r="G12" s="77"/>
      <c r="H12" s="79"/>
      <c r="I12" s="81"/>
      <c r="J12" s="81"/>
      <c r="K12" s="82"/>
      <c r="L12" s="80"/>
      <c r="M12" s="80"/>
      <c r="N12" s="50" t="s">
        <v>41</v>
      </c>
      <c r="O12" s="51">
        <v>0.02</v>
      </c>
      <c r="P12" s="51">
        <v>0.01</v>
      </c>
      <c r="Q12" s="83"/>
    </row>
    <row r="13" spans="1:17" ht="22.5" x14ac:dyDescent="0.25">
      <c r="A13" s="78"/>
      <c r="B13" s="79"/>
      <c r="C13" s="79"/>
      <c r="D13" s="77"/>
      <c r="E13" s="80"/>
      <c r="F13" s="77"/>
      <c r="G13" s="77"/>
      <c r="H13" s="79"/>
      <c r="I13" s="81" t="s">
        <v>98</v>
      </c>
      <c r="J13" s="81" t="s">
        <v>37</v>
      </c>
      <c r="K13" s="82">
        <v>0</v>
      </c>
      <c r="L13" s="80" t="s">
        <v>96</v>
      </c>
      <c r="M13" s="80" t="s">
        <v>97</v>
      </c>
      <c r="N13" s="50" t="s">
        <v>40</v>
      </c>
      <c r="O13" s="51">
        <v>0.02</v>
      </c>
      <c r="P13" s="51">
        <v>0.01</v>
      </c>
      <c r="Q13" s="83"/>
    </row>
    <row r="14" spans="1:17" ht="22.5" x14ac:dyDescent="0.25">
      <c r="A14" s="78"/>
      <c r="B14" s="79"/>
      <c r="C14" s="79"/>
      <c r="D14" s="77"/>
      <c r="E14" s="80"/>
      <c r="F14" s="77"/>
      <c r="G14" s="77"/>
      <c r="H14" s="79"/>
      <c r="I14" s="81"/>
      <c r="J14" s="81"/>
      <c r="K14" s="82"/>
      <c r="L14" s="80"/>
      <c r="M14" s="80"/>
      <c r="N14" s="50" t="s">
        <v>41</v>
      </c>
      <c r="O14" s="51">
        <v>0.02</v>
      </c>
      <c r="P14" s="51">
        <v>0.01</v>
      </c>
      <c r="Q14" s="83"/>
    </row>
    <row r="15" spans="1:17" ht="22.5" x14ac:dyDescent="0.25">
      <c r="A15" s="78"/>
      <c r="B15" s="79"/>
      <c r="C15" s="79"/>
      <c r="D15" s="77"/>
      <c r="E15" s="80"/>
      <c r="F15" s="77"/>
      <c r="G15" s="77"/>
      <c r="H15" s="79"/>
      <c r="I15" s="52" t="s">
        <v>99</v>
      </c>
      <c r="J15" s="52" t="s">
        <v>73</v>
      </c>
      <c r="K15" s="51">
        <v>60</v>
      </c>
      <c r="L15" s="54" t="s">
        <v>100</v>
      </c>
      <c r="M15" s="54" t="s">
        <v>101</v>
      </c>
      <c r="N15" s="50" t="s">
        <v>40</v>
      </c>
      <c r="O15" s="51">
        <v>0.02</v>
      </c>
      <c r="P15" s="51">
        <v>0.01</v>
      </c>
      <c r="Q15" s="83"/>
    </row>
    <row r="16" spans="1:17" ht="22.5" x14ac:dyDescent="0.25">
      <c r="A16" s="78"/>
      <c r="B16" s="79"/>
      <c r="C16" s="79"/>
      <c r="D16" s="77"/>
      <c r="E16" s="80"/>
      <c r="F16" s="77"/>
      <c r="G16" s="77"/>
      <c r="H16" s="79"/>
      <c r="I16" s="52" t="s">
        <v>102</v>
      </c>
      <c r="J16" s="52" t="s">
        <v>73</v>
      </c>
      <c r="K16" s="51">
        <v>1.2</v>
      </c>
      <c r="L16" s="54" t="s">
        <v>103</v>
      </c>
      <c r="M16" s="54" t="s">
        <v>104</v>
      </c>
      <c r="N16" s="50" t="s">
        <v>41</v>
      </c>
      <c r="O16" s="51">
        <v>0.02</v>
      </c>
      <c r="P16" s="51">
        <v>0.01</v>
      </c>
      <c r="Q16" s="83"/>
    </row>
    <row r="17" spans="1:17" ht="33.75" x14ac:dyDescent="0.25">
      <c r="A17" s="78"/>
      <c r="B17" s="79"/>
      <c r="C17" s="79"/>
      <c r="D17" s="77"/>
      <c r="E17" s="80"/>
      <c r="F17" s="77"/>
      <c r="G17" s="77"/>
      <c r="H17" s="79"/>
      <c r="I17" s="52" t="s">
        <v>105</v>
      </c>
      <c r="J17" s="52" t="s">
        <v>73</v>
      </c>
      <c r="K17" s="51">
        <v>65.849999999999994</v>
      </c>
      <c r="L17" s="54" t="s">
        <v>106</v>
      </c>
      <c r="M17" s="54" t="s">
        <v>97</v>
      </c>
      <c r="N17" s="50" t="s">
        <v>40</v>
      </c>
      <c r="O17" s="51">
        <v>0.36</v>
      </c>
      <c r="P17" s="51">
        <v>0.18</v>
      </c>
      <c r="Q17" s="83"/>
    </row>
    <row r="18" spans="1:17" ht="45" x14ac:dyDescent="0.25">
      <c r="A18" s="78"/>
      <c r="B18" s="79"/>
      <c r="C18" s="79"/>
      <c r="D18" s="77"/>
      <c r="E18" s="80"/>
      <c r="F18" s="77"/>
      <c r="G18" s="77"/>
      <c r="H18" s="79"/>
      <c r="I18" s="52" t="s">
        <v>74</v>
      </c>
      <c r="J18" s="52" t="s">
        <v>37</v>
      </c>
      <c r="K18" s="53">
        <v>0</v>
      </c>
      <c r="L18" s="54" t="s">
        <v>106</v>
      </c>
      <c r="M18" s="54" t="s">
        <v>107</v>
      </c>
      <c r="N18" s="50" t="s">
        <v>45</v>
      </c>
      <c r="O18" s="51">
        <v>0.2</v>
      </c>
      <c r="P18" s="51">
        <v>0.1</v>
      </c>
      <c r="Q18" s="83"/>
    </row>
    <row r="19" spans="1:17" ht="33.75" x14ac:dyDescent="0.25">
      <c r="A19" s="78"/>
      <c r="B19" s="79"/>
      <c r="C19" s="79"/>
      <c r="D19" s="77"/>
      <c r="E19" s="80"/>
      <c r="F19" s="77"/>
      <c r="G19" s="77"/>
      <c r="H19" s="79"/>
      <c r="I19" s="52" t="s">
        <v>75</v>
      </c>
      <c r="J19" s="52" t="s">
        <v>37</v>
      </c>
      <c r="K19" s="53">
        <v>0</v>
      </c>
      <c r="L19" s="54" t="s">
        <v>108</v>
      </c>
      <c r="M19" s="54" t="s">
        <v>109</v>
      </c>
      <c r="N19" s="50" t="s">
        <v>45</v>
      </c>
      <c r="O19" s="51">
        <v>0.1</v>
      </c>
      <c r="P19" s="51">
        <v>0.05</v>
      </c>
      <c r="Q19" s="83"/>
    </row>
    <row r="20" spans="1:17" ht="45" x14ac:dyDescent="0.25">
      <c r="A20" s="78"/>
      <c r="B20" s="79"/>
      <c r="C20" s="79"/>
      <c r="D20" s="77"/>
      <c r="E20" s="80"/>
      <c r="F20" s="77"/>
      <c r="G20" s="77"/>
      <c r="H20" s="79"/>
      <c r="I20" s="52" t="s">
        <v>110</v>
      </c>
      <c r="J20" s="52" t="s">
        <v>37</v>
      </c>
      <c r="K20" s="53">
        <v>0</v>
      </c>
      <c r="L20" s="54" t="s">
        <v>111</v>
      </c>
      <c r="M20" s="54" t="s">
        <v>97</v>
      </c>
      <c r="N20" s="50" t="s">
        <v>45</v>
      </c>
      <c r="O20" s="51">
        <v>0.05</v>
      </c>
      <c r="P20" s="51">
        <v>0.02</v>
      </c>
      <c r="Q20" s="83"/>
    </row>
    <row r="21" spans="1:17" ht="22.5" x14ac:dyDescent="0.25">
      <c r="A21" s="78"/>
      <c r="B21" s="79"/>
      <c r="C21" s="79"/>
      <c r="D21" s="77"/>
      <c r="E21" s="80"/>
      <c r="F21" s="77"/>
      <c r="G21" s="77"/>
      <c r="H21" s="79"/>
      <c r="I21" s="52" t="s">
        <v>112</v>
      </c>
      <c r="J21" s="52" t="s">
        <v>37</v>
      </c>
      <c r="K21" s="53">
        <v>0</v>
      </c>
      <c r="L21" s="54" t="s">
        <v>113</v>
      </c>
      <c r="M21" s="54" t="s">
        <v>97</v>
      </c>
      <c r="N21" s="50" t="s">
        <v>45</v>
      </c>
      <c r="O21" s="51">
        <v>1</v>
      </c>
      <c r="P21" s="51">
        <v>0.15</v>
      </c>
      <c r="Q21" s="83"/>
    </row>
    <row r="22" spans="1:17" ht="22.5" x14ac:dyDescent="0.25">
      <c r="A22" s="78"/>
      <c r="B22" s="79"/>
      <c r="C22" s="79"/>
      <c r="D22" s="77"/>
      <c r="E22" s="80"/>
      <c r="F22" s="77"/>
      <c r="G22" s="77"/>
      <c r="H22" s="79"/>
      <c r="I22" s="52" t="s">
        <v>114</v>
      </c>
      <c r="J22" s="52" t="s">
        <v>37</v>
      </c>
      <c r="K22" s="53">
        <v>0</v>
      </c>
      <c r="L22" s="54" t="s">
        <v>101</v>
      </c>
      <c r="M22" s="54" t="s">
        <v>115</v>
      </c>
      <c r="N22" s="50" t="s">
        <v>45</v>
      </c>
      <c r="O22" s="51">
        <v>0.2</v>
      </c>
      <c r="P22" s="51">
        <v>0.1</v>
      </c>
      <c r="Q22" s="83"/>
    </row>
    <row r="23" spans="1:17" ht="33.75" x14ac:dyDescent="0.25">
      <c r="A23" s="78"/>
      <c r="B23" s="79"/>
      <c r="C23" s="79"/>
      <c r="D23" s="77"/>
      <c r="E23" s="80"/>
      <c r="F23" s="77"/>
      <c r="G23" s="77"/>
      <c r="H23" s="79"/>
      <c r="I23" s="52" t="s">
        <v>80</v>
      </c>
      <c r="J23" s="52" t="s">
        <v>81</v>
      </c>
      <c r="K23" s="51">
        <v>6610</v>
      </c>
      <c r="L23" s="54" t="s">
        <v>111</v>
      </c>
      <c r="M23" s="54" t="s">
        <v>97</v>
      </c>
      <c r="N23" s="50" t="s">
        <v>45</v>
      </c>
      <c r="O23" s="51">
        <v>1</v>
      </c>
      <c r="P23" s="51">
        <v>0.15</v>
      </c>
      <c r="Q23" s="83"/>
    </row>
  </sheetData>
  <mergeCells count="44">
    <mergeCell ref="Q7:Q23"/>
    <mergeCell ref="I8:I10"/>
    <mergeCell ref="L8:L10"/>
    <mergeCell ref="M8:M10"/>
    <mergeCell ref="I11:I12"/>
    <mergeCell ref="L11:L12"/>
    <mergeCell ref="M11:M12"/>
    <mergeCell ref="I13:I14"/>
    <mergeCell ref="L13:L14"/>
    <mergeCell ref="M13:M14"/>
    <mergeCell ref="J11:J12"/>
    <mergeCell ref="K11:K12"/>
    <mergeCell ref="J8:J10"/>
    <mergeCell ref="K8:K10"/>
    <mergeCell ref="J13:J14"/>
    <mergeCell ref="A7:A23"/>
    <mergeCell ref="B7:B23"/>
    <mergeCell ref="C7:C23"/>
    <mergeCell ref="D7:D23"/>
    <mergeCell ref="E7:E23"/>
    <mergeCell ref="F7:F23"/>
    <mergeCell ref="K13:K14"/>
    <mergeCell ref="N5:N6"/>
    <mergeCell ref="O5:P5"/>
    <mergeCell ref="J5:J6"/>
    <mergeCell ref="K5:K6"/>
    <mergeCell ref="L5:L6"/>
    <mergeCell ref="M5:M6"/>
    <mergeCell ref="G4:G6"/>
    <mergeCell ref="H4:K4"/>
    <mergeCell ref="L4:M4"/>
    <mergeCell ref="N4:P4"/>
    <mergeCell ref="G7:G23"/>
    <mergeCell ref="H7:H23"/>
    <mergeCell ref="Q4:Q6"/>
    <mergeCell ref="D5:D6"/>
    <mergeCell ref="E5:E6"/>
    <mergeCell ref="H5:H6"/>
    <mergeCell ref="I5:I6"/>
    <mergeCell ref="A4:A6"/>
    <mergeCell ref="B4:B6"/>
    <mergeCell ref="C4:C6"/>
    <mergeCell ref="D4:E4"/>
    <mergeCell ref="F4:F6"/>
  </mergeCells>
  <dataValidations count="10">
    <dataValidation type="list" allowBlank="1" showInputMessage="1" showErrorMessage="1" errorTitle="Недопустимое значение." error="Выберите значение из списка." sqref="N8:N23">
      <formula1>set_per_ee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I8:I23">
      <formula1>900</formula1>
    </dataValidation>
    <dataValidation type="list" allowBlank="1" showInputMessage="1" showErrorMessage="1" errorTitle="Недопустимое значение." error="Выберите значение из списка." sqref="J8 J11 J15:J23 J13">
      <formula1>set_ist_fin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K8 K11 K13 O8:P23 K15:K23">
      <formula1>0</formula1>
    </dataValidation>
    <dataValidation type="date" operator="greaterThanOrEqual" allowBlank="1" showInputMessage="1" showErrorMessage="1" errorTitle="Недопустимое значение." error="Введите дату не раньше 01.01.2000." sqref="L8:M23">
      <formula1>36526</formula1>
    </dataValidation>
    <dataValidation operator="lessThanOrEqual" allowBlank="1" showInputMessage="1" showErrorMessage="1" sqref="H7:H23"/>
    <dataValidation type="list" operator="lessThanOrEqual" allowBlank="1" showInputMessage="1" showErrorMessage="1" errorTitle="Недопустимое значение." error="Выберите значение из списка." sqref="D7:D23 G7:G23">
      <formula1>set_logic_02</formula1>
    </dataValidation>
    <dataValidation type="list" operator="lessThanOrEqual" allowBlank="1" showInputMessage="1" showErrorMessage="1" errorTitle="Недопустимое значение." error="Выберите значение из списка." sqref="F7:F23">
      <formula1>tsh_logic</formula1>
    </dataValidation>
    <dataValidation type="list" allowBlank="1" showInputMessage="1" showErrorMessage="1" errorTitle="Недопустимое значение." error="Выберите значение из списка." sqref="Q7:Q23">
      <formula1>set_com</formula1>
    </dataValidation>
    <dataValidation type="date" operator="greaterThanOrEqual" allowBlank="1" showInputMessage="1" showErrorMessage="1" errorTitle="Недопустимое значение." error="Введите дату не раньше 01.01.2000 в формате &quot;дд.мм.гггг&quot;." prompt="Введите дату в формате &quot;дд.мм.гггг&quot;. Например: 31.12.2012." sqref="E7:E23">
      <formula1>36526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факт 2016</vt:lpstr>
      <vt:lpstr>факт 2017</vt:lpstr>
      <vt:lpstr>план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Е.А.</dc:creator>
  <cp:lastModifiedBy>Ларионова Е.А.</cp:lastModifiedBy>
  <dcterms:created xsi:type="dcterms:W3CDTF">2018-02-28T13:21:44Z</dcterms:created>
  <dcterms:modified xsi:type="dcterms:W3CDTF">2018-04-22T10:27:33Z</dcterms:modified>
</cp:coreProperties>
</file>