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год" sheetId="1" r:id="rId1"/>
  </sheets>
  <externalReferences>
    <externalReference r:id="rId2"/>
  </externalReferences>
  <definedNames>
    <definedName name="Excel_BuiltIn_Print_Area_11_1" localSheetId="0">#REF!</definedName>
    <definedName name="Excel_BuiltIn_Print_Area_11_1">#REF!</definedName>
    <definedName name="Excel_BuiltIn_Print_Area_7" localSheetId="0">#REF!</definedName>
    <definedName name="Excel_BuiltIn_Print_Area_7">#REF!</definedName>
    <definedName name="Excel_BuiltIn_Print_Area_7_1" localSheetId="0">#REF!</definedName>
    <definedName name="Excel_BuiltIn_Print_Area_7_1">#REF!</definedName>
    <definedName name="а" localSheetId="0">#REF!</definedName>
    <definedName name="а">#REF!</definedName>
    <definedName name="аааа" localSheetId="0">#REF!</definedName>
    <definedName name="аааа">#REF!</definedName>
    <definedName name="ааааааааа" localSheetId="0">#REF!</definedName>
    <definedName name="ааааааааа">#REF!</definedName>
    <definedName name="ааапппппп" localSheetId="0">#REF!</definedName>
    <definedName name="ааапппппп">#REF!</definedName>
    <definedName name="ав" localSheetId="0">#REF!</definedName>
    <definedName name="ав">#REF!</definedName>
    <definedName name="авгу" localSheetId="0">#REF!</definedName>
    <definedName name="авгу">#REF!</definedName>
    <definedName name="апре" localSheetId="0">#REF!</definedName>
    <definedName name="апре">#REF!</definedName>
    <definedName name="апрель" localSheetId="0">#REF!</definedName>
    <definedName name="апрель">#REF!</definedName>
    <definedName name="апрр" localSheetId="0">#REF!</definedName>
    <definedName name="апрр">#REF!</definedName>
    <definedName name="бббб" localSheetId="0">#REF!</definedName>
    <definedName name="бббб">#REF!</definedName>
    <definedName name="ввввв" localSheetId="0">#REF!</definedName>
    <definedName name="ввввв">#REF!</definedName>
    <definedName name="и" localSheetId="0">#REF!</definedName>
    <definedName name="и">#REF!</definedName>
    <definedName name="итит" localSheetId="0">#REF!</definedName>
    <definedName name="итит">#REF!</definedName>
    <definedName name="итттт" localSheetId="0">#REF!</definedName>
    <definedName name="итттт">#REF!</definedName>
    <definedName name="ию" localSheetId="0">#REF!</definedName>
    <definedName name="ию">#REF!</definedName>
    <definedName name="июль" localSheetId="0">#REF!</definedName>
    <definedName name="июль">#REF!</definedName>
    <definedName name="июнь" localSheetId="0">#REF!</definedName>
    <definedName name="июнь">#REF!</definedName>
    <definedName name="май" localSheetId="0">#REF!</definedName>
    <definedName name="май">#REF!</definedName>
    <definedName name="март" localSheetId="0">#REF!</definedName>
    <definedName name="март">#REF!</definedName>
    <definedName name="ноябрь" localSheetId="0">#REF!</definedName>
    <definedName name="ноябрь">#REF!</definedName>
    <definedName name="окт" localSheetId="0">#REF!</definedName>
    <definedName name="окт">#REF!</definedName>
    <definedName name="октя" localSheetId="0">#REF!</definedName>
    <definedName name="октя">#REF!</definedName>
    <definedName name="ппппп" localSheetId="0">#REF!</definedName>
    <definedName name="ппппп">#REF!</definedName>
    <definedName name="прр" localSheetId="0">#REF!</definedName>
    <definedName name="прр">#REF!</definedName>
    <definedName name="ррро" localSheetId="0">#REF!</definedName>
    <definedName name="ррро">#REF!</definedName>
    <definedName name="ррррррррррр" localSheetId="0">#REF!</definedName>
    <definedName name="ррррррррррр">#REF!</definedName>
    <definedName name="се" localSheetId="0">#REF!</definedName>
    <definedName name="се">#REF!</definedName>
    <definedName name="сент" localSheetId="0">#REF!</definedName>
    <definedName name="сент">#REF!</definedName>
    <definedName name="сентяб" localSheetId="0">#REF!</definedName>
    <definedName name="сентяб">#REF!</definedName>
    <definedName name="сентябрь" localSheetId="0">#REF!</definedName>
    <definedName name="сентябрь">#REF!</definedName>
    <definedName name="сет" localSheetId="0">#REF!</definedName>
    <definedName name="сет">#REF!</definedName>
    <definedName name="фтфыыловыдлвфыодл" localSheetId="0">#REF!</definedName>
    <definedName name="фтфыыловыдлвфыодл">#REF!</definedName>
    <definedName name="ьбьб" localSheetId="0">#REF!</definedName>
    <definedName name="ьбьб">#REF!</definedName>
  </definedNames>
  <calcPr calcId="145621"/>
</workbook>
</file>

<file path=xl/calcChain.xml><?xml version="1.0" encoding="utf-8"?>
<calcChain xmlns="http://schemas.openxmlformats.org/spreadsheetml/2006/main">
  <c r="H51" i="1" l="1"/>
  <c r="H43" i="1"/>
  <c r="D43" i="1" s="1"/>
  <c r="D48" i="1"/>
  <c r="D42" i="1"/>
  <c r="D41" i="1"/>
  <c r="H30" i="1"/>
  <c r="G31" i="1"/>
  <c r="H29" i="1"/>
  <c r="D26" i="1"/>
  <c r="D25" i="1"/>
  <c r="D24" i="1"/>
  <c r="F22" i="1"/>
  <c r="H28" i="1" l="1"/>
  <c r="H27" i="1" s="1"/>
  <c r="E22" i="1"/>
  <c r="G30" i="1"/>
  <c r="H31" i="1"/>
  <c r="H36" i="1"/>
  <c r="D36" i="1" s="1"/>
  <c r="G29" i="1"/>
  <c r="D33" i="1"/>
  <c r="D34" i="1"/>
  <c r="D35" i="1"/>
  <c r="D49" i="1"/>
  <c r="D50" i="1"/>
  <c r="G22" i="1"/>
  <c r="F31" i="1"/>
  <c r="G28" i="1" l="1"/>
  <c r="G27" i="1" s="1"/>
  <c r="D29" i="1"/>
  <c r="D31" i="1"/>
  <c r="F29" i="1"/>
  <c r="F28" i="1" s="1"/>
  <c r="F27" i="1"/>
  <c r="D27" i="1" s="1"/>
  <c r="D30" i="1"/>
  <c r="D22" i="1"/>
  <c r="D28" i="1" l="1"/>
  <c r="D51" i="1"/>
  <c r="D52" i="1" s="1"/>
</calcChain>
</file>

<file path=xl/sharedStrings.xml><?xml version="1.0" encoding="utf-8"?>
<sst xmlns="http://schemas.openxmlformats.org/spreadsheetml/2006/main" count="139" uniqueCount="71">
  <si>
    <t>Приложение № 1</t>
  </si>
  <si>
    <t>к Дополнительному соглашению № 2 от 01.01.2010 г.</t>
  </si>
  <si>
    <t>к Договору оказания услуг по передаче электрической энергии</t>
  </si>
  <si>
    <t>№ 01/П от 01.01.2008 г.</t>
  </si>
  <si>
    <t>Приложение № 3 к приложению № 5 от 01.01.2010 г.</t>
  </si>
  <si>
    <t>Сводная ведомость по передаче электроэнергии</t>
  </si>
  <si>
    <t>по сетям МУП "Кировская горэлектросеть"</t>
  </si>
  <si>
    <t>2017 г.</t>
  </si>
  <si>
    <r>
      <t xml:space="preserve">Наименование сетевой организации: </t>
    </r>
    <r>
      <rPr>
        <b/>
        <sz val="12"/>
        <rFont val="Times New Roman"/>
        <family val="1"/>
        <charset val="204"/>
      </rPr>
      <t>МУП "Кировская горэлектросеть"</t>
    </r>
  </si>
  <si>
    <r>
      <t xml:space="preserve">Наименование ГП/ЭСК: </t>
    </r>
    <r>
      <rPr>
        <b/>
        <sz val="12"/>
        <rFont val="Times New Roman"/>
        <family val="1"/>
        <charset val="204"/>
      </rPr>
      <t>ООО "ХЭСК", АО "АтомЭнергоСбыт"</t>
    </r>
  </si>
  <si>
    <t>№</t>
  </si>
  <si>
    <t>показатели</t>
  </si>
  <si>
    <t>ед.</t>
  </si>
  <si>
    <t>факт</t>
  </si>
  <si>
    <t>п/п</t>
  </si>
  <si>
    <t>измер.</t>
  </si>
  <si>
    <t>всего</t>
  </si>
  <si>
    <t>ВН</t>
  </si>
  <si>
    <t>СН1</t>
  </si>
  <si>
    <t>СН2</t>
  </si>
  <si>
    <t>НН</t>
  </si>
  <si>
    <t>1</t>
  </si>
  <si>
    <t>Отпущено в сеть Исполнителя:</t>
  </si>
  <si>
    <t>кВтч</t>
  </si>
  <si>
    <t>-</t>
  </si>
  <si>
    <t>в том числе из сетей:</t>
  </si>
  <si>
    <t>1.1</t>
  </si>
  <si>
    <t>ОАО "Колэнерго"</t>
  </si>
  <si>
    <t>1.2</t>
  </si>
  <si>
    <t>АО "Апатит"</t>
  </si>
  <si>
    <t>1.3</t>
  </si>
  <si>
    <t>ОАО "ХТК"</t>
  </si>
  <si>
    <t>2</t>
  </si>
  <si>
    <t>Полезный отпуск всего</t>
  </si>
  <si>
    <t>2.1</t>
  </si>
  <si>
    <t>Потребителям ГП/ЭСК, в том числе:</t>
  </si>
  <si>
    <t>2.1.1</t>
  </si>
  <si>
    <t>ООО "ХЭСК" (п.2.2.1+п.2.2.2.+п.2.3.1.+п.2.4.1.)</t>
  </si>
  <si>
    <t>2.1.2</t>
  </si>
  <si>
    <t>АО "АтомЭнергоСбыт"(п.2.2.3+п.2.3.2.+п.2.4.2.)</t>
  </si>
  <si>
    <t>2.2</t>
  </si>
  <si>
    <t>Потребителям – юридическим лицам,</t>
  </si>
  <si>
    <t>в том числе:</t>
  </si>
  <si>
    <t>2.2.1</t>
  </si>
  <si>
    <t>ООО "ХЭСК"</t>
  </si>
  <si>
    <t>2.2.2</t>
  </si>
  <si>
    <t>Потребители ООО "ХЭСК"                                     АО "Апатит" от ТП-12</t>
  </si>
  <si>
    <t>2.2.3</t>
  </si>
  <si>
    <t>АО "АтомЭнергоСбыт"</t>
  </si>
  <si>
    <t>2.3</t>
  </si>
  <si>
    <t>Гражданам-потребителям, проживающим в</t>
  </si>
  <si>
    <t>городских населенных пунктах, в домах,</t>
  </si>
  <si>
    <r>
      <t xml:space="preserve">оборудованных </t>
    </r>
    <r>
      <rPr>
        <b/>
        <sz val="12"/>
        <rFont val="Times New Roman"/>
        <family val="1"/>
        <charset val="204"/>
      </rPr>
      <t>газовыми</t>
    </r>
    <r>
      <rPr>
        <sz val="12"/>
        <rFont val="Times New Roman"/>
        <family val="1"/>
        <charset val="204"/>
      </rPr>
      <t xml:space="preserve"> плитами, и при-</t>
    </r>
  </si>
  <si>
    <t>равненным к ним категориям потребителей</t>
  </si>
  <si>
    <t>2.3.1.</t>
  </si>
  <si>
    <t>2.3.2.</t>
  </si>
  <si>
    <t>2.4</t>
  </si>
  <si>
    <t>сельских населенных пунктах и городских</t>
  </si>
  <si>
    <t>населенных пунктах в домах, оборудован-</t>
  </si>
  <si>
    <r>
      <t xml:space="preserve">ных </t>
    </r>
    <r>
      <rPr>
        <b/>
        <sz val="12"/>
        <rFont val="Times New Roman"/>
        <family val="1"/>
        <charset val="204"/>
      </rPr>
      <t>электрическими</t>
    </r>
    <r>
      <rPr>
        <sz val="12"/>
        <rFont val="Times New Roman"/>
        <family val="1"/>
        <charset val="204"/>
      </rPr>
      <t xml:space="preserve"> плитами</t>
    </r>
  </si>
  <si>
    <t>2.4.1.</t>
  </si>
  <si>
    <t>2.4.2.</t>
  </si>
  <si>
    <t>3</t>
  </si>
  <si>
    <t>Собственное потребление Исполнителя</t>
  </si>
  <si>
    <t>4</t>
  </si>
  <si>
    <t>Потери в сетях факт (п.1-п.2)</t>
  </si>
  <si>
    <t>Представитель Исполнителя.......................................................................................................................................................</t>
  </si>
  <si>
    <t>М.П.</t>
  </si>
  <si>
    <t>Представитель ПАО "МРСК Северо-Запада"............................................................................................................................</t>
  </si>
  <si>
    <t>Представитель ООО "ХЭСК".....................................................................................................................................................</t>
  </si>
  <si>
    <t>Представитель АО "АтомЭнергоСбыт".....................................................................................................................................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</si>
</sst>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u/>
      <sz val="9"/>
      <name val="Arial"/>
      <family val="2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name val="Tahoma"/>
      <family val="2"/>
      <charset val="204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9" fontId="11" fillId="0" borderId="0" applyBorder="0">
      <alignment vertical="top"/>
    </xf>
    <xf numFmtId="0" fontId="12" fillId="0" borderId="0"/>
  </cellStyleXfs>
  <cellXfs count="96">
    <xf numFmtId="0" fontId="0" fillId="0" borderId="0" xfId="0"/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/>
    <xf numFmtId="0" fontId="5" fillId="2" borderId="0" xfId="0" applyFont="1" applyFill="1"/>
    <xf numFmtId="0" fontId="6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7" xfId="0" applyFont="1" applyBorder="1"/>
    <xf numFmtId="0" fontId="6" fillId="0" borderId="12" xfId="0" applyFont="1" applyBorder="1" applyAlignment="1">
      <alignment horizontal="center"/>
    </xf>
    <xf numFmtId="3" fontId="8" fillId="0" borderId="12" xfId="0" applyNumberFormat="1" applyFont="1" applyFill="1" applyBorder="1" applyAlignment="1">
      <alignment horizontal="right"/>
    </xf>
    <xf numFmtId="3" fontId="8" fillId="2" borderId="13" xfId="0" applyNumberFormat="1" applyFont="1" applyFill="1" applyBorder="1" applyAlignment="1">
      <alignment horizontal="right"/>
    </xf>
    <xf numFmtId="3" fontId="8" fillId="2" borderId="14" xfId="0" applyNumberFormat="1" applyFont="1" applyFill="1" applyBorder="1" applyAlignment="1">
      <alignment horizontal="right"/>
    </xf>
    <xf numFmtId="3" fontId="8" fillId="2" borderId="12" xfId="0" applyNumberFormat="1" applyFont="1" applyFill="1" applyBorder="1" applyAlignment="1">
      <alignment horizontal="right"/>
    </xf>
    <xf numFmtId="0" fontId="8" fillId="2" borderId="1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/>
    <xf numFmtId="0" fontId="6" fillId="0" borderId="15" xfId="0" applyFont="1" applyBorder="1" applyAlignment="1">
      <alignment horizontal="center"/>
    </xf>
    <xf numFmtId="3" fontId="8" fillId="0" borderId="15" xfId="0" applyNumberFormat="1" applyFont="1" applyFill="1" applyBorder="1" applyAlignment="1">
      <alignment horizontal="right"/>
    </xf>
    <xf numFmtId="3" fontId="8" fillId="2" borderId="16" xfId="0" applyNumberFormat="1" applyFont="1" applyFill="1" applyBorder="1" applyAlignment="1">
      <alignment horizontal="right"/>
    </xf>
    <xf numFmtId="3" fontId="8" fillId="2" borderId="15" xfId="0" applyNumberFormat="1" applyFont="1" applyFill="1" applyBorder="1" applyAlignment="1">
      <alignment horizontal="right"/>
    </xf>
    <xf numFmtId="0" fontId="8" fillId="2" borderId="15" xfId="0" applyFont="1" applyFill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6" fillId="0" borderId="15" xfId="0" applyFont="1" applyBorder="1"/>
    <xf numFmtId="3" fontId="8" fillId="2" borderId="17" xfId="0" applyNumberFormat="1" applyFont="1" applyFill="1" applyBorder="1" applyAlignment="1">
      <alignment horizontal="right"/>
    </xf>
    <xf numFmtId="0" fontId="8" fillId="2" borderId="16" xfId="0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right"/>
    </xf>
    <xf numFmtId="3" fontId="8" fillId="0" borderId="15" xfId="0" applyNumberFormat="1" applyFont="1" applyBorder="1" applyAlignment="1">
      <alignment horizontal="right"/>
    </xf>
    <xf numFmtId="3" fontId="8" fillId="2" borderId="15" xfId="0" applyNumberFormat="1" applyFont="1" applyFill="1" applyBorder="1" applyAlignment="1">
      <alignment horizontal="center"/>
    </xf>
    <xf numFmtId="3" fontId="8" fillId="2" borderId="15" xfId="0" applyNumberFormat="1" applyFont="1" applyFill="1" applyBorder="1" applyAlignment="1"/>
    <xf numFmtId="164" fontId="8" fillId="2" borderId="0" xfId="0" applyNumberFormat="1" applyFont="1" applyFill="1" applyBorder="1" applyAlignment="1"/>
    <xf numFmtId="0" fontId="8" fillId="2" borderId="16" xfId="0" applyFont="1" applyFill="1" applyBorder="1" applyAlignment="1">
      <alignment horizontal="right"/>
    </xf>
    <xf numFmtId="3" fontId="6" fillId="2" borderId="15" xfId="0" applyNumberFormat="1" applyFont="1" applyFill="1" applyBorder="1" applyAlignment="1">
      <alignment horizontal="right"/>
    </xf>
    <xf numFmtId="3" fontId="6" fillId="2" borderId="15" xfId="0" applyNumberFormat="1" applyFont="1" applyFill="1" applyBorder="1" applyAlignment="1"/>
    <xf numFmtId="164" fontId="6" fillId="2" borderId="0" xfId="0" applyNumberFormat="1" applyFont="1" applyFill="1" applyBorder="1" applyAlignment="1"/>
    <xf numFmtId="49" fontId="6" fillId="0" borderId="17" xfId="0" applyNumberFormat="1" applyFont="1" applyBorder="1" applyAlignment="1">
      <alignment horizontal="center"/>
    </xf>
    <xf numFmtId="0" fontId="6" fillId="0" borderId="17" xfId="0" applyFont="1" applyBorder="1"/>
    <xf numFmtId="0" fontId="8" fillId="2" borderId="17" xfId="0" applyFont="1" applyFill="1" applyBorder="1" applyAlignment="1">
      <alignment horizontal="right"/>
    </xf>
    <xf numFmtId="3" fontId="6" fillId="2" borderId="18" xfId="0" applyNumberFormat="1" applyFont="1" applyFill="1" applyBorder="1" applyAlignment="1">
      <alignment horizontal="right"/>
    </xf>
    <xf numFmtId="0" fontId="8" fillId="2" borderId="17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right"/>
    </xf>
    <xf numFmtId="0" fontId="6" fillId="2" borderId="18" xfId="0" applyFont="1" applyFill="1" applyBorder="1" applyAlignment="1">
      <alignment horizontal="center"/>
    </xf>
    <xf numFmtId="0" fontId="6" fillId="2" borderId="17" xfId="0" applyFont="1" applyFill="1" applyBorder="1" applyAlignment="1"/>
    <xf numFmtId="164" fontId="8" fillId="2" borderId="0" xfId="0" applyNumberFormat="1" applyFont="1" applyFill="1" applyBorder="1" applyAlignment="1">
      <alignment horizontal="right"/>
    </xf>
    <xf numFmtId="0" fontId="6" fillId="0" borderId="15" xfId="0" applyFont="1" applyBorder="1" applyAlignment="1">
      <alignment wrapText="1"/>
    </xf>
    <xf numFmtId="3" fontId="8" fillId="2" borderId="0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3" fontId="8" fillId="0" borderId="17" xfId="0" applyNumberFormat="1" applyFont="1" applyBorder="1" applyAlignment="1">
      <alignment horizontal="right"/>
    </xf>
    <xf numFmtId="0" fontId="8" fillId="2" borderId="19" xfId="0" applyFont="1" applyFill="1" applyBorder="1" applyAlignment="1">
      <alignment horizontal="center"/>
    </xf>
    <xf numFmtId="3" fontId="8" fillId="2" borderId="17" xfId="0" applyNumberFormat="1" applyFont="1" applyFill="1" applyBorder="1" applyAlignment="1"/>
    <xf numFmtId="0" fontId="6" fillId="0" borderId="7" xfId="0" applyFont="1" applyBorder="1" applyAlignment="1">
      <alignment horizontal="center"/>
    </xf>
    <xf numFmtId="3" fontId="8" fillId="0" borderId="7" xfId="0" applyNumberFormat="1" applyFont="1" applyBorder="1" applyAlignment="1">
      <alignment horizontal="right"/>
    </xf>
    <xf numFmtId="0" fontId="8" fillId="2" borderId="7" xfId="0" applyFont="1" applyFill="1" applyBorder="1" applyAlignment="1">
      <alignment horizontal="center"/>
    </xf>
    <xf numFmtId="3" fontId="8" fillId="2" borderId="7" xfId="0" applyNumberFormat="1" applyFont="1" applyFill="1" applyBorder="1" applyAlignment="1"/>
    <xf numFmtId="3" fontId="8" fillId="0" borderId="12" xfId="0" applyNumberFormat="1" applyFont="1" applyBorder="1" applyAlignment="1">
      <alignment horizontal="right"/>
    </xf>
    <xf numFmtId="0" fontId="8" fillId="2" borderId="13" xfId="0" applyFont="1" applyFill="1" applyBorder="1" applyAlignment="1">
      <alignment horizontal="center"/>
    </xf>
    <xf numFmtId="3" fontId="8" fillId="2" borderId="12" xfId="0" applyNumberFormat="1" applyFont="1" applyFill="1" applyBorder="1" applyAlignment="1"/>
    <xf numFmtId="3" fontId="8" fillId="2" borderId="0" xfId="0" applyNumberFormat="1" applyFont="1" applyFill="1" applyBorder="1" applyAlignment="1"/>
    <xf numFmtId="0" fontId="8" fillId="2" borderId="7" xfId="0" applyFont="1" applyFill="1" applyBorder="1" applyAlignment="1"/>
    <xf numFmtId="0" fontId="8" fillId="2" borderId="12" xfId="0" applyFont="1" applyFill="1" applyBorder="1" applyAlignment="1"/>
    <xf numFmtId="49" fontId="6" fillId="0" borderId="20" xfId="0" applyNumberFormat="1" applyFont="1" applyBorder="1" applyAlignment="1">
      <alignment horizontal="center"/>
    </xf>
    <xf numFmtId="0" fontId="6" fillId="0" borderId="20" xfId="0" applyFont="1" applyBorder="1"/>
    <xf numFmtId="0" fontId="6" fillId="0" borderId="20" xfId="0" applyFont="1" applyBorder="1" applyAlignment="1">
      <alignment horizontal="center"/>
    </xf>
    <xf numFmtId="3" fontId="8" fillId="0" borderId="20" xfId="0" applyNumberFormat="1" applyFont="1" applyBorder="1" applyAlignment="1">
      <alignment horizontal="right"/>
    </xf>
    <xf numFmtId="0" fontId="8" fillId="2" borderId="20" xfId="0" applyFont="1" applyFill="1" applyBorder="1" applyAlignment="1">
      <alignment horizontal="center"/>
    </xf>
    <xf numFmtId="3" fontId="8" fillId="2" borderId="9" xfId="0" applyNumberFormat="1" applyFont="1" applyFill="1" applyBorder="1" applyAlignment="1">
      <alignment horizontal="right"/>
    </xf>
    <xf numFmtId="10" fontId="6" fillId="0" borderId="0" xfId="1" applyNumberFormat="1" applyFont="1" applyBorder="1" applyAlignment="1"/>
    <xf numFmtId="3" fontId="5" fillId="2" borderId="0" xfId="0" applyNumberFormat="1" applyFont="1" applyFill="1"/>
    <xf numFmtId="0" fontId="0" fillId="2" borderId="0" xfId="0" applyFill="1"/>
    <xf numFmtId="3" fontId="9" fillId="0" borderId="0" xfId="0" applyNumberFormat="1" applyFont="1"/>
    <xf numFmtId="9" fontId="6" fillId="0" borderId="0" xfId="1" applyFont="1" applyBorder="1" applyAlignment="1"/>
    <xf numFmtId="0" fontId="10" fillId="2" borderId="0" xfId="0" applyFont="1" applyFill="1"/>
    <xf numFmtId="0" fontId="6" fillId="0" borderId="0" xfId="0" applyFont="1" applyBorder="1" applyAlignment="1"/>
    <xf numFmtId="0" fontId="6" fillId="2" borderId="0" xfId="0" applyFont="1" applyFill="1" applyBorder="1" applyAlignment="1"/>
    <xf numFmtId="0" fontId="6" fillId="0" borderId="0" xfId="0" applyFont="1" applyBorder="1"/>
    <xf numFmtId="1" fontId="0" fillId="0" borderId="0" xfId="0" applyNumberFormat="1"/>
  </cellXfs>
  <cellStyles count="4">
    <cellStyle name="Обычный" xfId="0" builtinId="0"/>
    <cellStyle name="Обычный 10" xfId="2"/>
    <cellStyle name="Процентный" xfId="1" builtinId="5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3;&#1045;&#1056;&#1043;&#1054;_&#1050;&#1054;&#1053;&#1058;&#1056;&#1054;&#1051;&#1068;/&#1061;&#1088;&#1080;&#1089;&#1090;&#1086;&#1077;&#1074;&#1072;&#1058;.&#1055;/&#1054;&#1090;&#1095;&#1077;&#1090;&#1099;/2017/&#1089;&#1074;&#1086;&#1076;&#1085;&#1072;&#1103;%20&#1074;&#1077;&#1076;&#1086;&#1084;&#1086;&#1089;&#1090;&#1100;%202017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1 полугодие"/>
      <sheetName val="июль"/>
      <sheetName val="август"/>
      <sheetName val="сентябрь"/>
      <sheetName val="октябрь"/>
      <sheetName val="ноябрь"/>
      <sheetName val="декабрь"/>
      <sheetName val="2 полугодие"/>
      <sheetName val="год"/>
    </sheetNames>
    <sheetDataSet>
      <sheetData sheetId="0">
        <row r="51">
          <cell r="H51">
            <v>604367</v>
          </cell>
        </row>
      </sheetData>
      <sheetData sheetId="1">
        <row r="51">
          <cell r="H51">
            <v>41047</v>
          </cell>
        </row>
      </sheetData>
      <sheetData sheetId="2">
        <row r="51">
          <cell r="H51">
            <v>1129338</v>
          </cell>
        </row>
      </sheetData>
      <sheetData sheetId="3">
        <row r="51">
          <cell r="H51">
            <v>116827</v>
          </cell>
        </row>
      </sheetData>
      <sheetData sheetId="4">
        <row r="51">
          <cell r="H51">
            <v>378806</v>
          </cell>
        </row>
      </sheetData>
      <sheetData sheetId="5">
        <row r="51">
          <cell r="H51">
            <v>328690</v>
          </cell>
        </row>
      </sheetData>
      <sheetData sheetId="6"/>
      <sheetData sheetId="7">
        <row r="51">
          <cell r="H51">
            <v>104196</v>
          </cell>
        </row>
      </sheetData>
      <sheetData sheetId="8">
        <row r="51">
          <cell r="H51">
            <v>589247</v>
          </cell>
        </row>
      </sheetData>
      <sheetData sheetId="9">
        <row r="51">
          <cell r="H51">
            <v>276467</v>
          </cell>
        </row>
      </sheetData>
      <sheetData sheetId="10">
        <row r="51">
          <cell r="H51">
            <v>250158</v>
          </cell>
        </row>
      </sheetData>
      <sheetData sheetId="11">
        <row r="51">
          <cell r="H51">
            <v>508288</v>
          </cell>
        </row>
      </sheetData>
      <sheetData sheetId="12">
        <row r="51">
          <cell r="H51">
            <v>932737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tabSelected="1" zoomScale="90" zoomScaleNormal="90" zoomScaleSheetLayoutView="90" workbookViewId="0">
      <selection activeCell="J34" sqref="J34"/>
    </sheetView>
  </sheetViews>
  <sheetFormatPr defaultColWidth="11.5703125" defaultRowHeight="12.75" x14ac:dyDescent="0.2"/>
  <cols>
    <col min="1" max="1" width="6.42578125" customWidth="1"/>
    <col min="2" max="2" width="48" customWidth="1"/>
    <col min="3" max="3" width="8.140625" customWidth="1"/>
    <col min="4" max="4" width="16.140625" customWidth="1"/>
    <col min="5" max="8" width="13" style="88" customWidth="1"/>
  </cols>
  <sheetData>
    <row r="1" spans="1:8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8" x14ac:dyDescent="0.2">
      <c r="A3" s="1" t="s">
        <v>2</v>
      </c>
      <c r="B3" s="1"/>
      <c r="C3" s="1"/>
      <c r="D3" s="1"/>
      <c r="E3" s="1"/>
      <c r="F3" s="1"/>
      <c r="G3" s="1"/>
      <c r="H3" s="1"/>
    </row>
    <row r="4" spans="1:8" x14ac:dyDescent="0.2">
      <c r="A4" s="2" t="s">
        <v>3</v>
      </c>
      <c r="B4" s="2"/>
      <c r="C4" s="2"/>
      <c r="D4" s="2"/>
      <c r="E4" s="2"/>
      <c r="F4" s="2"/>
      <c r="G4" s="2"/>
      <c r="H4" s="2"/>
    </row>
    <row r="5" spans="1:8" x14ac:dyDescent="0.2">
      <c r="A5" s="1" t="s">
        <v>4</v>
      </c>
      <c r="B5" s="1"/>
      <c r="C5" s="1"/>
      <c r="D5" s="1"/>
      <c r="E5" s="1"/>
      <c r="F5" s="1"/>
      <c r="G5" s="1"/>
      <c r="H5" s="1"/>
    </row>
    <row r="6" spans="1:8" x14ac:dyDescent="0.2">
      <c r="A6" s="1" t="s">
        <v>2</v>
      </c>
      <c r="B6" s="1"/>
      <c r="C6" s="1"/>
      <c r="D6" s="1"/>
      <c r="E6" s="1"/>
      <c r="F6" s="1"/>
      <c r="G6" s="1"/>
      <c r="H6" s="1"/>
    </row>
    <row r="7" spans="1:8" x14ac:dyDescent="0.2">
      <c r="A7" s="1" t="s">
        <v>3</v>
      </c>
      <c r="B7" s="1"/>
      <c r="C7" s="1"/>
      <c r="D7" s="1"/>
      <c r="E7" s="1"/>
      <c r="F7" s="1"/>
      <c r="G7" s="1"/>
      <c r="H7" s="1"/>
    </row>
    <row r="11" spans="1:8" ht="16.5" x14ac:dyDescent="0.25">
      <c r="A11" s="3" t="s">
        <v>5</v>
      </c>
      <c r="B11" s="3"/>
      <c r="C11" s="3"/>
      <c r="D11" s="3"/>
      <c r="E11" s="3"/>
      <c r="F11" s="3"/>
      <c r="G11" s="3"/>
      <c r="H11" s="3"/>
    </row>
    <row r="12" spans="1:8" ht="16.5" x14ac:dyDescent="0.25">
      <c r="A12" s="3" t="s">
        <v>6</v>
      </c>
      <c r="B12" s="3"/>
      <c r="C12" s="3"/>
      <c r="D12" s="3"/>
      <c r="E12" s="3"/>
      <c r="F12" s="3"/>
      <c r="G12" s="3"/>
      <c r="H12" s="3"/>
    </row>
    <row r="13" spans="1:8" ht="16.5" x14ac:dyDescent="0.25">
      <c r="A13" s="3" t="s">
        <v>7</v>
      </c>
      <c r="B13" s="3"/>
      <c r="C13" s="3"/>
      <c r="D13" s="3"/>
      <c r="E13" s="3"/>
      <c r="F13" s="3"/>
      <c r="G13" s="3"/>
      <c r="H13" s="3"/>
    </row>
    <row r="14" spans="1:8" x14ac:dyDescent="0.2">
      <c r="A14" s="4"/>
      <c r="B14" s="4"/>
      <c r="C14" s="4"/>
      <c r="D14" s="4"/>
      <c r="E14" s="5"/>
      <c r="F14" s="5"/>
      <c r="G14" s="5"/>
      <c r="H14" s="5"/>
    </row>
    <row r="15" spans="1:8" x14ac:dyDescent="0.2">
      <c r="A15" s="4"/>
      <c r="B15" s="4"/>
      <c r="C15" s="4"/>
      <c r="D15" s="4"/>
      <c r="E15" s="5"/>
      <c r="F15" s="5"/>
      <c r="G15" s="5"/>
      <c r="H15" s="5"/>
    </row>
    <row r="16" spans="1:8" ht="15.75" x14ac:dyDescent="0.25">
      <c r="A16" s="6" t="s">
        <v>8</v>
      </c>
      <c r="B16" s="6"/>
      <c r="C16" s="6"/>
      <c r="D16" s="6"/>
      <c r="E16" s="6"/>
      <c r="F16" s="6"/>
      <c r="G16" s="6"/>
      <c r="H16" s="6"/>
    </row>
    <row r="17" spans="1:9" ht="15.75" x14ac:dyDescent="0.25">
      <c r="A17" s="6" t="s">
        <v>9</v>
      </c>
      <c r="B17" s="6"/>
      <c r="C17" s="6"/>
      <c r="D17" s="6"/>
      <c r="E17" s="6"/>
      <c r="F17" s="6"/>
      <c r="G17" s="6"/>
      <c r="H17" s="6"/>
    </row>
    <row r="18" spans="1:9" x14ac:dyDescent="0.2">
      <c r="A18" s="4"/>
      <c r="B18" s="4"/>
      <c r="C18" s="4"/>
      <c r="D18" s="4"/>
      <c r="E18" s="5"/>
      <c r="F18" s="5"/>
      <c r="G18" s="5"/>
      <c r="H18" s="5"/>
    </row>
    <row r="19" spans="1:9" ht="15.75" x14ac:dyDescent="0.25">
      <c r="A19" s="7" t="s">
        <v>10</v>
      </c>
      <c r="B19" s="8" t="s">
        <v>11</v>
      </c>
      <c r="C19" s="8" t="s">
        <v>12</v>
      </c>
      <c r="D19" s="9" t="s">
        <v>13</v>
      </c>
      <c r="E19" s="10"/>
      <c r="F19" s="10"/>
      <c r="G19" s="10"/>
      <c r="H19" s="11"/>
      <c r="I19" s="12"/>
    </row>
    <row r="20" spans="1:9" ht="15.75" x14ac:dyDescent="0.25">
      <c r="A20" s="13" t="s">
        <v>14</v>
      </c>
      <c r="B20" s="14"/>
      <c r="C20" s="14" t="s">
        <v>15</v>
      </c>
      <c r="D20" s="15" t="s">
        <v>16</v>
      </c>
      <c r="E20" s="16" t="s">
        <v>17</v>
      </c>
      <c r="F20" s="17" t="s">
        <v>18</v>
      </c>
      <c r="G20" s="16" t="s">
        <v>19</v>
      </c>
      <c r="H20" s="18" t="s">
        <v>20</v>
      </c>
      <c r="I20" s="19"/>
    </row>
    <row r="21" spans="1:9" ht="15.75" x14ac:dyDescent="0.25">
      <c r="A21" s="20">
        <v>1</v>
      </c>
      <c r="B21" s="21">
        <v>2</v>
      </c>
      <c r="C21" s="21">
        <v>3</v>
      </c>
      <c r="D21" s="22">
        <v>4</v>
      </c>
      <c r="E21" s="23">
        <v>5</v>
      </c>
      <c r="F21" s="24">
        <v>6</v>
      </c>
      <c r="G21" s="23">
        <v>7</v>
      </c>
      <c r="H21" s="23">
        <v>8</v>
      </c>
      <c r="I21" s="25"/>
    </row>
    <row r="22" spans="1:9" ht="15.75" x14ac:dyDescent="0.25">
      <c r="A22" s="26" t="s">
        <v>21</v>
      </c>
      <c r="B22" s="27" t="s">
        <v>22</v>
      </c>
      <c r="C22" s="28" t="s">
        <v>23</v>
      </c>
      <c r="D22" s="29">
        <f>E22+F22+G22</f>
        <v>90074792</v>
      </c>
      <c r="E22" s="30">
        <f>E24+E25</f>
        <v>58616467</v>
      </c>
      <c r="F22" s="31">
        <f>F25</f>
        <v>10117123</v>
      </c>
      <c r="G22" s="32">
        <f>G25+G26</f>
        <v>21341202</v>
      </c>
      <c r="H22" s="33" t="s">
        <v>24</v>
      </c>
      <c r="I22" s="34"/>
    </row>
    <row r="23" spans="1:9" ht="15.75" x14ac:dyDescent="0.25">
      <c r="A23" s="35"/>
      <c r="B23" s="36" t="s">
        <v>25</v>
      </c>
      <c r="C23" s="37" t="s">
        <v>23</v>
      </c>
      <c r="D23" s="38"/>
      <c r="E23" s="39"/>
      <c r="F23" s="40"/>
      <c r="G23" s="40"/>
      <c r="H23" s="41"/>
      <c r="I23" s="34"/>
    </row>
    <row r="24" spans="1:9" ht="15.75" x14ac:dyDescent="0.25">
      <c r="A24" s="42" t="s">
        <v>26</v>
      </c>
      <c r="B24" s="43" t="s">
        <v>27</v>
      </c>
      <c r="C24" s="37" t="s">
        <v>23</v>
      </c>
      <c r="D24" s="38">
        <f>E24</f>
        <v>52575648</v>
      </c>
      <c r="E24" s="44">
        <v>52575648</v>
      </c>
      <c r="F24" s="45" t="s">
        <v>24</v>
      </c>
      <c r="G24" s="41" t="s">
        <v>24</v>
      </c>
      <c r="H24" s="41" t="s">
        <v>24</v>
      </c>
      <c r="I24" s="34"/>
    </row>
    <row r="25" spans="1:9" ht="15.75" x14ac:dyDescent="0.25">
      <c r="A25" s="42" t="s">
        <v>28</v>
      </c>
      <c r="B25" s="43" t="s">
        <v>29</v>
      </c>
      <c r="C25" s="37" t="s">
        <v>23</v>
      </c>
      <c r="D25" s="46">
        <f>E25+F25+G25</f>
        <v>31800139</v>
      </c>
      <c r="E25" s="44">
        <v>6040819</v>
      </c>
      <c r="F25" s="44">
        <v>10117123</v>
      </c>
      <c r="G25" s="44">
        <v>15642197</v>
      </c>
      <c r="H25" s="41"/>
      <c r="I25" s="34"/>
    </row>
    <row r="26" spans="1:9" ht="15.75" x14ac:dyDescent="0.25">
      <c r="A26" s="42" t="s">
        <v>30</v>
      </c>
      <c r="B26" s="43" t="s">
        <v>31</v>
      </c>
      <c r="C26" s="37" t="s">
        <v>23</v>
      </c>
      <c r="D26" s="38">
        <f>G26</f>
        <v>5699005</v>
      </c>
      <c r="E26" s="33" t="s">
        <v>24</v>
      </c>
      <c r="F26" s="41" t="s">
        <v>24</v>
      </c>
      <c r="G26" s="44">
        <v>5699005</v>
      </c>
      <c r="H26" s="41" t="s">
        <v>24</v>
      </c>
      <c r="I26" s="34"/>
    </row>
    <row r="27" spans="1:9" ht="15.75" x14ac:dyDescent="0.25">
      <c r="A27" s="42" t="s">
        <v>32</v>
      </c>
      <c r="B27" s="43" t="s">
        <v>33</v>
      </c>
      <c r="C27" s="37" t="s">
        <v>23</v>
      </c>
      <c r="D27" s="47">
        <f>F27+G27+H27</f>
        <v>79502105</v>
      </c>
      <c r="E27" s="48" t="s">
        <v>24</v>
      </c>
      <c r="F27" s="40">
        <f>F31</f>
        <v>27367</v>
      </c>
      <c r="G27" s="40">
        <f>G28+G50</f>
        <v>27999470</v>
      </c>
      <c r="H27" s="49">
        <f>H28+H50</f>
        <v>51475268</v>
      </c>
      <c r="I27" s="50"/>
    </row>
    <row r="28" spans="1:9" ht="15.75" x14ac:dyDescent="0.25">
      <c r="A28" s="42" t="s">
        <v>34</v>
      </c>
      <c r="B28" s="43" t="s">
        <v>35</v>
      </c>
      <c r="C28" s="37" t="s">
        <v>23</v>
      </c>
      <c r="D28" s="47">
        <f>F28+G28+H28</f>
        <v>78765474</v>
      </c>
      <c r="E28" s="41" t="s">
        <v>24</v>
      </c>
      <c r="F28" s="51">
        <f>F29</f>
        <v>27367</v>
      </c>
      <c r="G28" s="40">
        <f>G29+G30</f>
        <v>27267043</v>
      </c>
      <c r="H28" s="49">
        <f>H29+H30</f>
        <v>51471064</v>
      </c>
      <c r="I28" s="50"/>
    </row>
    <row r="29" spans="1:9" ht="15.75" x14ac:dyDescent="0.25">
      <c r="A29" s="42" t="s">
        <v>36</v>
      </c>
      <c r="B29" s="43" t="s">
        <v>37</v>
      </c>
      <c r="C29" s="37" t="s">
        <v>23</v>
      </c>
      <c r="D29" s="47">
        <f>D33+D34+D41+D48</f>
        <v>11558228</v>
      </c>
      <c r="E29" s="41" t="s">
        <v>24</v>
      </c>
      <c r="F29" s="51">
        <f>F31</f>
        <v>27367</v>
      </c>
      <c r="G29" s="52">
        <f>G33+G34</f>
        <v>9957565</v>
      </c>
      <c r="H29" s="53">
        <f>H33+H41+H48</f>
        <v>1573296</v>
      </c>
      <c r="I29" s="54"/>
    </row>
    <row r="30" spans="1:9" ht="15.75" x14ac:dyDescent="0.25">
      <c r="A30" s="42" t="s">
        <v>38</v>
      </c>
      <c r="B30" s="43" t="s">
        <v>39</v>
      </c>
      <c r="C30" s="37" t="s">
        <v>23</v>
      </c>
      <c r="D30" s="47">
        <f>D35+D42+D49</f>
        <v>67207246</v>
      </c>
      <c r="E30" s="41" t="s">
        <v>24</v>
      </c>
      <c r="F30" s="51" t="s">
        <v>24</v>
      </c>
      <c r="G30" s="52">
        <f>G42+G35</f>
        <v>17309478</v>
      </c>
      <c r="H30" s="53">
        <f>H35+H42+H49</f>
        <v>49897768</v>
      </c>
      <c r="I30" s="54"/>
    </row>
    <row r="31" spans="1:9" ht="15.75" x14ac:dyDescent="0.25">
      <c r="A31" s="55" t="s">
        <v>40</v>
      </c>
      <c r="B31" s="56" t="s">
        <v>41</v>
      </c>
      <c r="C31" s="37" t="s">
        <v>23</v>
      </c>
      <c r="D31" s="47">
        <f>F31+G31+H31</f>
        <v>37711193</v>
      </c>
      <c r="E31" s="41" t="s">
        <v>24</v>
      </c>
      <c r="F31" s="57">
        <f>F33</f>
        <v>27367</v>
      </c>
      <c r="G31" s="58">
        <f>G33+G34+G35</f>
        <v>27267043</v>
      </c>
      <c r="H31" s="53">
        <f>H33+H35</f>
        <v>10416783</v>
      </c>
      <c r="I31" s="54"/>
    </row>
    <row r="32" spans="1:9" ht="15.75" x14ac:dyDescent="0.25">
      <c r="A32" s="35"/>
      <c r="B32" s="36" t="s">
        <v>42</v>
      </c>
      <c r="C32" s="37"/>
      <c r="D32" s="47"/>
      <c r="E32" s="41"/>
      <c r="F32" s="60"/>
      <c r="G32" s="61"/>
      <c r="H32" s="62"/>
      <c r="I32" s="54"/>
    </row>
    <row r="33" spans="1:9" ht="15.75" x14ac:dyDescent="0.25">
      <c r="A33" s="42" t="s">
        <v>43</v>
      </c>
      <c r="B33" s="43" t="s">
        <v>44</v>
      </c>
      <c r="C33" s="37" t="s">
        <v>23</v>
      </c>
      <c r="D33" s="47">
        <f>F33+G33+H33</f>
        <v>10453497</v>
      </c>
      <c r="E33" s="41" t="s">
        <v>24</v>
      </c>
      <c r="F33" s="44">
        <v>27367</v>
      </c>
      <c r="G33" s="44">
        <v>8861080</v>
      </c>
      <c r="H33" s="44">
        <v>1565050</v>
      </c>
      <c r="I33" s="63"/>
    </row>
    <row r="34" spans="1:9" ht="31.5" x14ac:dyDescent="0.25">
      <c r="A34" s="42" t="s">
        <v>45</v>
      </c>
      <c r="B34" s="64" t="s">
        <v>46</v>
      </c>
      <c r="C34" s="37" t="s">
        <v>23</v>
      </c>
      <c r="D34" s="47">
        <f>G34</f>
        <v>1096485</v>
      </c>
      <c r="E34" s="41" t="s">
        <v>24</v>
      </c>
      <c r="F34" s="45" t="s">
        <v>24</v>
      </c>
      <c r="G34" s="44">
        <v>1096485</v>
      </c>
      <c r="H34" s="48" t="s">
        <v>24</v>
      </c>
      <c r="I34" s="65"/>
    </row>
    <row r="35" spans="1:9" ht="15.75" x14ac:dyDescent="0.25">
      <c r="A35" s="42" t="s">
        <v>47</v>
      </c>
      <c r="B35" s="43" t="s">
        <v>48</v>
      </c>
      <c r="C35" s="37" t="s">
        <v>23</v>
      </c>
      <c r="D35" s="47">
        <f>G35+H35</f>
        <v>26161211</v>
      </c>
      <c r="E35" s="41" t="s">
        <v>24</v>
      </c>
      <c r="F35" s="45" t="s">
        <v>24</v>
      </c>
      <c r="G35" s="44">
        <v>17309478</v>
      </c>
      <c r="H35" s="44">
        <v>8851733</v>
      </c>
      <c r="I35" s="63"/>
    </row>
    <row r="36" spans="1:9" ht="15.75" x14ac:dyDescent="0.25">
      <c r="A36" s="55" t="s">
        <v>49</v>
      </c>
      <c r="B36" s="56" t="s">
        <v>50</v>
      </c>
      <c r="C36" s="66" t="s">
        <v>23</v>
      </c>
      <c r="D36" s="67">
        <f>H36+G36</f>
        <v>8061414</v>
      </c>
      <c r="E36" s="59" t="s">
        <v>24</v>
      </c>
      <c r="F36" s="68" t="s">
        <v>24</v>
      </c>
      <c r="G36" s="59"/>
      <c r="H36" s="69">
        <f>H41+H42</f>
        <v>8061414</v>
      </c>
      <c r="I36" s="50"/>
    </row>
    <row r="37" spans="1:9" ht="15.75" x14ac:dyDescent="0.25">
      <c r="A37" s="26"/>
      <c r="B37" s="27" t="s">
        <v>51</v>
      </c>
      <c r="C37" s="70"/>
      <c r="D37" s="71"/>
      <c r="E37" s="72"/>
      <c r="F37" s="34"/>
      <c r="G37" s="72"/>
      <c r="H37" s="73"/>
      <c r="I37" s="50"/>
    </row>
    <row r="38" spans="1:9" ht="15.75" x14ac:dyDescent="0.25">
      <c r="A38" s="26"/>
      <c r="B38" s="27" t="s">
        <v>52</v>
      </c>
      <c r="C38" s="70"/>
      <c r="D38" s="71"/>
      <c r="E38" s="72"/>
      <c r="F38" s="34"/>
      <c r="G38" s="72"/>
      <c r="H38" s="73"/>
      <c r="I38" s="50"/>
    </row>
    <row r="39" spans="1:9" ht="15.75" x14ac:dyDescent="0.25">
      <c r="A39" s="26"/>
      <c r="B39" s="27" t="s">
        <v>53</v>
      </c>
      <c r="C39" s="70"/>
      <c r="D39" s="71"/>
      <c r="E39" s="72"/>
      <c r="F39" s="34"/>
      <c r="G39" s="72"/>
      <c r="H39" s="73"/>
      <c r="I39" s="50"/>
    </row>
    <row r="40" spans="1:9" ht="15.75" x14ac:dyDescent="0.25">
      <c r="A40" s="26"/>
      <c r="B40" s="27" t="s">
        <v>42</v>
      </c>
      <c r="C40" s="28"/>
      <c r="D40" s="74"/>
      <c r="E40" s="33"/>
      <c r="F40" s="75"/>
      <c r="G40" s="33"/>
      <c r="H40" s="76"/>
      <c r="I40" s="50"/>
    </row>
    <row r="41" spans="1:9" ht="15.75" x14ac:dyDescent="0.25">
      <c r="A41" s="47" t="s">
        <v>54</v>
      </c>
      <c r="B41" s="43" t="s">
        <v>44</v>
      </c>
      <c r="C41" s="37" t="s">
        <v>23</v>
      </c>
      <c r="D41" s="47">
        <f>H41</f>
        <v>494</v>
      </c>
      <c r="E41" s="48" t="s">
        <v>24</v>
      </c>
      <c r="F41" s="45"/>
      <c r="G41" s="41" t="s">
        <v>24</v>
      </c>
      <c r="H41" s="44">
        <v>494</v>
      </c>
      <c r="I41" s="77"/>
    </row>
    <row r="42" spans="1:9" ht="15.75" x14ac:dyDescent="0.25">
      <c r="A42" s="47" t="s">
        <v>55</v>
      </c>
      <c r="B42" s="43" t="s">
        <v>48</v>
      </c>
      <c r="C42" s="37" t="s">
        <v>23</v>
      </c>
      <c r="D42" s="47">
        <f>H42+G42</f>
        <v>8060920</v>
      </c>
      <c r="E42" s="41" t="s">
        <v>24</v>
      </c>
      <c r="F42" s="45" t="s">
        <v>24</v>
      </c>
      <c r="G42" s="41"/>
      <c r="H42" s="44">
        <v>8060920</v>
      </c>
      <c r="I42" s="63"/>
    </row>
    <row r="43" spans="1:9" ht="15.75" x14ac:dyDescent="0.25">
      <c r="A43" s="55" t="s">
        <v>56</v>
      </c>
      <c r="B43" s="56" t="s">
        <v>50</v>
      </c>
      <c r="C43" s="37" t="s">
        <v>23</v>
      </c>
      <c r="D43" s="47">
        <f>H43</f>
        <v>32992867</v>
      </c>
      <c r="E43" s="41" t="s">
        <v>24</v>
      </c>
      <c r="F43" s="45" t="s">
        <v>24</v>
      </c>
      <c r="G43" s="41" t="s">
        <v>24</v>
      </c>
      <c r="H43" s="69">
        <f>H48+H49</f>
        <v>32992867</v>
      </c>
      <c r="I43" s="50"/>
    </row>
    <row r="44" spans="1:9" ht="15.75" x14ac:dyDescent="0.25">
      <c r="A44" s="26"/>
      <c r="B44" s="27" t="s">
        <v>57</v>
      </c>
      <c r="C44" s="37"/>
      <c r="D44" s="47"/>
      <c r="E44" s="41"/>
      <c r="F44" s="45"/>
      <c r="G44" s="41"/>
      <c r="H44" s="78"/>
      <c r="I44" s="50"/>
    </row>
    <row r="45" spans="1:9" ht="15.75" x14ac:dyDescent="0.25">
      <c r="A45" s="26"/>
      <c r="B45" s="27" t="s">
        <v>58</v>
      </c>
      <c r="C45" s="37"/>
      <c r="D45" s="47"/>
      <c r="E45" s="41"/>
      <c r="F45" s="45"/>
      <c r="G45" s="41"/>
      <c r="H45" s="78"/>
      <c r="I45" s="50"/>
    </row>
    <row r="46" spans="1:9" ht="15.75" x14ac:dyDescent="0.25">
      <c r="A46" s="26"/>
      <c r="B46" s="27" t="s">
        <v>59</v>
      </c>
      <c r="C46" s="37"/>
      <c r="D46" s="47"/>
      <c r="E46" s="41"/>
      <c r="F46" s="45"/>
      <c r="G46" s="41"/>
      <c r="H46" s="78"/>
      <c r="I46" s="50"/>
    </row>
    <row r="47" spans="1:9" ht="15.75" x14ac:dyDescent="0.25">
      <c r="A47" s="35"/>
      <c r="B47" s="27" t="s">
        <v>42</v>
      </c>
      <c r="C47" s="37"/>
      <c r="D47" s="47"/>
      <c r="E47" s="41"/>
      <c r="F47" s="45"/>
      <c r="G47" s="41"/>
      <c r="H47" s="79"/>
      <c r="I47" s="50"/>
    </row>
    <row r="48" spans="1:9" ht="15.75" x14ac:dyDescent="0.25">
      <c r="A48" s="47" t="s">
        <v>60</v>
      </c>
      <c r="B48" s="43" t="s">
        <v>44</v>
      </c>
      <c r="C48" s="37" t="s">
        <v>23</v>
      </c>
      <c r="D48" s="47">
        <f>H48</f>
        <v>7752</v>
      </c>
      <c r="E48" s="41" t="s">
        <v>24</v>
      </c>
      <c r="F48" s="45" t="s">
        <v>24</v>
      </c>
      <c r="G48" s="41" t="s">
        <v>24</v>
      </c>
      <c r="H48" s="44">
        <v>7752</v>
      </c>
      <c r="I48" s="77"/>
    </row>
    <row r="49" spans="1:9" ht="15.75" x14ac:dyDescent="0.25">
      <c r="A49" s="47" t="s">
        <v>61</v>
      </c>
      <c r="B49" s="43" t="s">
        <v>48</v>
      </c>
      <c r="C49" s="37" t="s">
        <v>23</v>
      </c>
      <c r="D49" s="47">
        <f>H49</f>
        <v>32985115</v>
      </c>
      <c r="E49" s="41" t="s">
        <v>24</v>
      </c>
      <c r="F49" s="45" t="s">
        <v>24</v>
      </c>
      <c r="G49" s="41" t="s">
        <v>24</v>
      </c>
      <c r="H49" s="44">
        <v>32985115</v>
      </c>
      <c r="I49" s="63"/>
    </row>
    <row r="50" spans="1:9" ht="15.75" x14ac:dyDescent="0.25">
      <c r="A50" s="42" t="s">
        <v>62</v>
      </c>
      <c r="B50" s="43" t="s">
        <v>63</v>
      </c>
      <c r="C50" s="37" t="s">
        <v>23</v>
      </c>
      <c r="D50" s="47">
        <f>G50+H50</f>
        <v>736631</v>
      </c>
      <c r="E50" s="48" t="s">
        <v>24</v>
      </c>
      <c r="F50" s="68" t="s">
        <v>24</v>
      </c>
      <c r="G50" s="44">
        <v>732427</v>
      </c>
      <c r="H50" s="44">
        <v>4204</v>
      </c>
      <c r="I50" s="63"/>
    </row>
    <row r="51" spans="1:9" ht="15.75" x14ac:dyDescent="0.25">
      <c r="A51" s="80" t="s">
        <v>64</v>
      </c>
      <c r="B51" s="81" t="s">
        <v>65</v>
      </c>
      <c r="C51" s="82" t="s">
        <v>23</v>
      </c>
      <c r="D51" s="83">
        <f>D22-D27</f>
        <v>10572687</v>
      </c>
      <c r="E51" s="84" t="s">
        <v>24</v>
      </c>
      <c r="F51" s="85">
        <v>336367</v>
      </c>
      <c r="G51" s="85">
        <v>4976152</v>
      </c>
      <c r="H51" s="85">
        <f>[1]январь!H51+[1]февраль!H51+[1]март!H51+[1]апрель!H51+[1]май!H51+[1]июнь!H51+[1]июль!H51+[1]август!H51+[1]сентябрь!H51+[1]октябрь!H51+[1]ноябрь!H51+[1]декабрь!H51</f>
        <v>5260168</v>
      </c>
      <c r="I51" s="63"/>
    </row>
    <row r="52" spans="1:9" ht="15.75" x14ac:dyDescent="0.25">
      <c r="A52" s="4"/>
      <c r="B52" s="4"/>
      <c r="C52" s="4"/>
      <c r="D52" s="86">
        <f>D51/D22</f>
        <v>0.11737675730630608</v>
      </c>
      <c r="E52" s="5"/>
      <c r="F52" s="5"/>
      <c r="G52" s="87"/>
      <c r="H52" s="87"/>
    </row>
    <row r="53" spans="1:9" ht="15.75" x14ac:dyDescent="0.25">
      <c r="A53" s="4"/>
      <c r="B53" s="4"/>
      <c r="C53" s="4"/>
      <c r="D53" s="86"/>
      <c r="E53" s="5"/>
      <c r="F53" s="5"/>
      <c r="G53" s="87"/>
      <c r="H53" s="87"/>
      <c r="I53" s="89"/>
    </row>
    <row r="54" spans="1:9" ht="15.75" x14ac:dyDescent="0.25">
      <c r="A54" s="4"/>
      <c r="B54" s="4"/>
      <c r="C54" s="4"/>
      <c r="D54" s="90"/>
      <c r="E54" s="5"/>
      <c r="F54" s="5"/>
      <c r="G54" s="87"/>
      <c r="H54" s="87"/>
      <c r="I54" s="89"/>
    </row>
    <row r="55" spans="1:9" ht="15" x14ac:dyDescent="0.25">
      <c r="A55" s="4"/>
      <c r="B55" s="4"/>
      <c r="C55" s="4"/>
      <c r="D55" s="4"/>
      <c r="E55" s="5"/>
      <c r="F55" s="5"/>
      <c r="G55" s="91"/>
      <c r="H55" s="5"/>
    </row>
    <row r="56" spans="1:9" ht="15.75" x14ac:dyDescent="0.25">
      <c r="A56" s="92" t="s">
        <v>66</v>
      </c>
      <c r="B56" s="92"/>
      <c r="C56" s="92"/>
      <c r="D56" s="4"/>
      <c r="E56" s="93"/>
      <c r="F56" s="93"/>
      <c r="H56" s="93"/>
    </row>
    <row r="57" spans="1:9" x14ac:dyDescent="0.2">
      <c r="A57" s="4"/>
      <c r="B57" s="4"/>
      <c r="C57" s="4"/>
      <c r="D57" s="4"/>
      <c r="E57" s="5"/>
      <c r="F57" s="5"/>
      <c r="G57" s="5"/>
      <c r="H57" s="5" t="s">
        <v>67</v>
      </c>
    </row>
    <row r="58" spans="1:9" x14ac:dyDescent="0.2">
      <c r="A58" s="4"/>
      <c r="B58" s="4"/>
      <c r="C58" s="4"/>
      <c r="D58" s="4"/>
      <c r="E58" s="5"/>
      <c r="F58" s="5"/>
      <c r="G58" s="5"/>
      <c r="H58" s="5"/>
    </row>
    <row r="59" spans="1:9" ht="15.75" x14ac:dyDescent="0.25">
      <c r="A59" s="94" t="s">
        <v>68</v>
      </c>
      <c r="B59" s="94"/>
      <c r="C59" s="94"/>
      <c r="D59" s="94"/>
      <c r="E59" s="94"/>
      <c r="F59" s="94"/>
      <c r="G59" s="94"/>
      <c r="H59" s="94"/>
    </row>
    <row r="60" spans="1:9" x14ac:dyDescent="0.2">
      <c r="A60" s="4"/>
      <c r="B60" s="4"/>
      <c r="C60" s="4"/>
      <c r="D60" s="4"/>
      <c r="E60" s="5"/>
      <c r="F60" s="5"/>
      <c r="G60" s="5"/>
      <c r="H60" s="5" t="s">
        <v>67</v>
      </c>
    </row>
    <row r="61" spans="1:9" x14ac:dyDescent="0.2">
      <c r="A61" s="4"/>
      <c r="B61" s="4"/>
      <c r="C61" s="4"/>
      <c r="D61" s="4"/>
      <c r="E61" s="5"/>
      <c r="F61" s="5"/>
      <c r="G61" s="5"/>
      <c r="H61" s="5"/>
    </row>
    <row r="62" spans="1:9" ht="15.75" x14ac:dyDescent="0.25">
      <c r="A62" s="94" t="s">
        <v>69</v>
      </c>
      <c r="B62" s="94"/>
      <c r="C62" s="94"/>
      <c r="D62" s="94"/>
      <c r="E62" s="94"/>
      <c r="F62" s="94"/>
      <c r="G62" s="94"/>
      <c r="H62" s="94"/>
    </row>
    <row r="63" spans="1:9" x14ac:dyDescent="0.2">
      <c r="A63" s="4"/>
      <c r="B63" s="4"/>
      <c r="C63" s="4"/>
      <c r="D63" s="4"/>
      <c r="E63" s="5"/>
      <c r="F63" s="5"/>
      <c r="G63" s="5"/>
      <c r="H63" s="5" t="s">
        <v>67</v>
      </c>
      <c r="I63" s="95"/>
    </row>
    <row r="64" spans="1:9" x14ac:dyDescent="0.2">
      <c r="I64" s="95"/>
    </row>
    <row r="65" spans="1:8" ht="15.75" x14ac:dyDescent="0.25">
      <c r="A65" s="94" t="s">
        <v>70</v>
      </c>
      <c r="B65" s="94"/>
      <c r="C65" s="94"/>
      <c r="D65" s="94"/>
      <c r="E65" s="94"/>
      <c r="F65" s="94"/>
      <c r="G65" s="94"/>
      <c r="H65" s="94"/>
    </row>
    <row r="66" spans="1:8" ht="12.6" customHeight="1" x14ac:dyDescent="0.2">
      <c r="H66" s="5" t="s">
        <v>67</v>
      </c>
    </row>
  </sheetData>
  <mergeCells count="15">
    <mergeCell ref="A65:H65"/>
    <mergeCell ref="A59:H59"/>
    <mergeCell ref="A62:H62"/>
    <mergeCell ref="A7:H7"/>
    <mergeCell ref="A11:H11"/>
    <mergeCell ref="A12:H12"/>
    <mergeCell ref="A13:H13"/>
    <mergeCell ref="A16:H16"/>
    <mergeCell ref="A17:H17"/>
    <mergeCell ref="A1:H1"/>
    <mergeCell ref="A2:H2"/>
    <mergeCell ref="A3:H3"/>
    <mergeCell ref="A4:H4"/>
    <mergeCell ref="A5:H5"/>
    <mergeCell ref="A6:H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Христоева</dc:creator>
  <cp:lastModifiedBy>Христоева</cp:lastModifiedBy>
  <dcterms:created xsi:type="dcterms:W3CDTF">2018-02-16T12:14:11Z</dcterms:created>
  <dcterms:modified xsi:type="dcterms:W3CDTF">2018-02-16T12:36:24Z</dcterms:modified>
</cp:coreProperties>
</file>